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480" windowHeight="11640" tabRatio="500" activeTab="11"/>
  </bookViews>
  <sheets>
    <sheet name="8.1 " sheetId="31" r:id="rId1"/>
    <sheet name="8.2" sheetId="5" r:id="rId2"/>
    <sheet name="8.3" sheetId="8" r:id="rId3"/>
    <sheet name="8.4 " sheetId="28" r:id="rId4"/>
    <sheet name="8.5" sheetId="39" r:id="rId5"/>
    <sheet name="8.6" sheetId="42" r:id="rId6"/>
    <sheet name="8.7 " sheetId="17" r:id="rId7"/>
    <sheet name="8.8 " sheetId="20" r:id="rId8"/>
    <sheet name="8.9" sheetId="23" r:id="rId9"/>
    <sheet name="8.10" sheetId="34" r:id="rId10"/>
    <sheet name="8.11" sheetId="40" r:id="rId11"/>
    <sheet name="8.12 " sheetId="38" r:id="rId12"/>
    <sheet name="8.13" sheetId="4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[3]CARNE7!$G$11:$G$93</definedName>
    <definedName name="_p7" localSheetId="10" hidden="1">'[4]19.14-15'!#REF!</definedName>
    <definedName name="_p7" localSheetId="12" hidden="1">'[4]19.14-15'!#REF!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 '!$A$1:$D$45</definedName>
    <definedName name="_xlnm.Print_Area" localSheetId="9">'8.10'!$A$1:$K$29</definedName>
    <definedName name="_xlnm.Print_Area" localSheetId="10">'8.11'!$A$1:$E$23</definedName>
    <definedName name="_xlnm.Print_Area" localSheetId="11">'8.12 '!$A$1:$D$18</definedName>
    <definedName name="_xlnm.Print_Area" localSheetId="12">'8.13'!$A$1:$F$22</definedName>
    <definedName name="_xlnm.Print_Area" localSheetId="1">'8.2'!$A$1:$D$19</definedName>
    <definedName name="_xlnm.Print_Area" localSheetId="2">'8.3'!$A$1:$Q$30</definedName>
    <definedName name="_xlnm.Print_Area" localSheetId="3">'8.4 '!$A$1:$S$26</definedName>
    <definedName name="_xlnm.Print_Area" localSheetId="4">'8.5'!$A$1:$J$22</definedName>
    <definedName name="_xlnm.Print_Area" localSheetId="6">'8.7 '!$A$1:$I$29</definedName>
    <definedName name="_xlnm.Print_Area" localSheetId="7">'8.8 '!$A$1:$I$20</definedName>
    <definedName name="_xlnm.Print_Area" localSheetId="8">'8.9'!$A$1:$J$39</definedName>
    <definedName name="balan.xls" hidden="1">'[7]7.24'!$D$6:$D$27</definedName>
    <definedName name="kk" localSheetId="10" hidden="1">'[4]19.14-15'!#REF!</definedName>
    <definedName name="kk" localSheetId="12" hidden="1">'[4]19.14-15'!#REF!</definedName>
    <definedName name="kk" hidden="1">'[5]19.14-15'!#REF!</definedName>
    <definedName name="Z_71270737_B7E3_4FD5_BBAA_DAAEEAED8EAD_.wvu.PrintArea" localSheetId="11" hidden="1">'8.12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'8.3'!$A$1:$L$23</definedName>
    <definedName name="Z_D9078923_52ED_4967_96FA_D31D5B162594_.wvu.PrintArea" localSheetId="3" hidden="1">'8.4 '!$A$1:$M$20</definedName>
    <definedName name="Z_D9078923_52ED_4967_96FA_D31D5B162594_.wvu.PrintArea" localSheetId="6" hidden="1">'8.7 '!$A$1:$B$28</definedName>
    <definedName name="Z_D9078923_52ED_4967_96FA_D31D5B162594_.wvu.PrintArea" localSheetId="7" hidden="1">'8.8 '!$A$1:$C$15</definedName>
    <definedName name="Z_D9078923_52ED_4967_96FA_D31D5B162594_.wvu.PrintArea" localSheetId="8" hidden="1">'8.9'!$A$1:$E$26</definedName>
    <definedName name="Z_F9DE2A80_EDA3_4D4E_BE05_FD168AE5E82B_.wvu.PrintArea" localSheetId="9" hidden="1">'8.10'!$A$1:$E$29</definedName>
  </definedNames>
  <calcPr calcId="125725"/>
  <customWorkbookViews>
    <customWorkbookView name="MJTorre - Vista personalizada" guid="{D9078923-52ED-4967-96FA-D31D5B162594}" mergeInterval="0" personalView="1" maximized="1" windowWidth="1276" windowHeight="825" activeSheetId="2"/>
  </customWorkbookViews>
</workbook>
</file>

<file path=xl/calcChain.xml><?xml version="1.0" encoding="utf-8"?>
<calcChain xmlns="http://schemas.openxmlformats.org/spreadsheetml/2006/main">
  <c r="I28" i="23"/>
  <c r="H28"/>
  <c r="G28"/>
  <c r="F28"/>
  <c r="E28"/>
  <c r="D28"/>
  <c r="C28"/>
  <c r="B28"/>
  <c r="K11" i="42"/>
  <c r="J11"/>
  <c r="I11"/>
  <c r="H11"/>
  <c r="G11"/>
  <c r="F11"/>
  <c r="E11"/>
  <c r="D11"/>
  <c r="C11"/>
  <c r="B11"/>
  <c r="R20" i="28"/>
  <c r="Q20"/>
  <c r="P20"/>
  <c r="O20"/>
  <c r="N20"/>
  <c r="M20"/>
  <c r="L20"/>
  <c r="K20"/>
  <c r="J20"/>
  <c r="I20"/>
  <c r="H20"/>
  <c r="G20"/>
  <c r="F20"/>
  <c r="E20"/>
  <c r="D20"/>
  <c r="C20"/>
  <c r="B20"/>
  <c r="D14" i="40"/>
  <c r="D13"/>
  <c r="D12"/>
  <c r="B11" i="38"/>
  <c r="C11"/>
</calcChain>
</file>

<file path=xl/sharedStrings.xml><?xml version="1.0" encoding="utf-8"?>
<sst xmlns="http://schemas.openxmlformats.org/spreadsheetml/2006/main" count="336" uniqueCount="183">
  <si>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</si>
  <si>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</si>
  <si>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</si>
  <si>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</si>
  <si>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</si>
  <si>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</si>
  <si>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</si>
  <si>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</si>
  <si>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</si>
  <si>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</si>
  <si>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</si>
  <si>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</si>
  <si>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</si>
  <si>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</si>
  <si>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</si>
  <si>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</si>
  <si>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</si>
  <si>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</si>
  <si>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</si>
  <si>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</si>
  <si>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</si>
  <si>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</si>
  <si>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</si>
  <si>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</si>
  <si>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</si>
  <si>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</si>
  <si>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</si>
  <si>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</si>
  <si>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</si>
  <si>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</si>
  <si>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</si>
  <si>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Gestión</t>
  </si>
  <si>
    <t>Cantidad (t)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</si>
  <si>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</si>
  <si>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</si>
  <si>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</si>
  <si>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</si>
  <si>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</si>
  <si>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</si>
  <si>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</si>
  <si>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</si>
  <si>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</si>
  <si>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</si>
  <si>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</si>
  <si>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</si>
  <si>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</si>
  <si>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</si>
  <si>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</si>
  <si>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</si>
  <si>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</si>
  <si>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</si>
  <si>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</si>
  <si>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</si>
  <si>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</si>
  <si>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</si>
  <si>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</si>
  <si>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</si>
  <si>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</si>
  <si>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</si>
  <si>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</si>
  <si>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</si>
  <si>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</si>
  <si>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</si>
  <si>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</si>
  <si>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</si>
  <si>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</si>
  <si>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</si>
  <si>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</si>
  <si>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</si>
  <si>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</si>
  <si>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</si>
  <si>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</si>
  <si>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</si>
  <si>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</si>
  <si>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</si>
  <si>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</si>
  <si>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Recogida separada F.O.</t>
  </si>
  <si>
    <t>Recogida separada F.V.</t>
  </si>
  <si>
    <t>Salidas</t>
  </si>
  <si>
    <t>Rechazados</t>
  </si>
  <si>
    <t>Incineradora</t>
  </si>
  <si>
    <t>F.V.: Franción Vegetal</t>
  </si>
  <si>
    <t>F.O. : Fracción Orgánica.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</si>
  <si>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</si>
  <si>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</si>
  <si>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</si>
  <si>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</si>
  <si>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</si>
  <si>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</si>
  <si>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</si>
  <si>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</si>
  <si>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</si>
  <si>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</si>
  <si>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</si>
  <si>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</si>
  <si>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</si>
  <si>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</si>
  <si>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</si>
  <si>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</si>
  <si>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</si>
  <si>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</si>
  <si>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</si>
  <si>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</si>
  <si>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</si>
  <si>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</si>
  <si>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</si>
  <si>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</si>
  <si>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</si>
  <si>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</si>
  <si>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</si>
  <si>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</si>
  <si>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</si>
  <si>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</si>
  <si>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</si>
  <si>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</si>
  <si>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</si>
  <si>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</si>
  <si>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</si>
  <si>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</si>
  <si>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Numero de instalaciones</t>
  </si>
  <si>
    <t>Rechazo instalaciones</t>
  </si>
  <si>
    <t>Vertederos con captacion de Biogas</t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</si>
  <si>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</si>
  <si>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</si>
  <si>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</si>
  <si>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</si>
  <si>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</si>
  <si>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</si>
  <si>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</si>
  <si>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Valorización (t)</t>
  </si>
  <si>
    <t>% Valorización</t>
  </si>
  <si>
    <t>Reutilización y reciclado (t)</t>
  </si>
  <si>
    <t xml:space="preserve">Lamparas de descarga de gas </t>
  </si>
  <si>
    <t>% Reutilización y reciclado</t>
  </si>
  <si>
    <t>Juguetes o equipos deportivos</t>
  </si>
  <si>
    <t>Instrumentos de vigilancia y control</t>
  </si>
  <si>
    <t>Aparatos de alumbrado</t>
  </si>
  <si>
    <t xml:space="preserve"> </t>
  </si>
  <si>
    <t>Compuesto</t>
  </si>
  <si>
    <t>Material bioestabilizado</t>
  </si>
  <si>
    <t xml:space="preserve">Biorresiduos </t>
  </si>
  <si>
    <t>Lodo EDAR</t>
  </si>
  <si>
    <t>Material bioestabilizado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</si>
  <si>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</si>
  <si>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</si>
  <si>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</si>
  <si>
    <t>Residuos en masa</t>
  </si>
  <si>
    <t>Destinos</t>
  </si>
  <si>
    <t>Aplicados en suelos agrícolas</t>
  </si>
  <si>
    <t>Eliminados en vertedero</t>
  </si>
  <si>
    <t>Incinerados</t>
  </si>
  <si>
    <t>Otros destinos</t>
  </si>
  <si>
    <t>(t m.s.)</t>
  </si>
  <si>
    <t>%</t>
  </si>
  <si>
    <t>Lodos generados (t.m.s)</t>
  </si>
  <si>
    <t>Ciudades Autónomas de Ceuta y Melilla</t>
  </si>
  <si>
    <t>C. de Madrid *</t>
  </si>
  <si>
    <t>[1] La columna de “Entrada a compostaje” indica las toneladas de biorresiduos recogidos separadamente y lodos EDAR que entran a la fase de compostaje, junto con la materia orgánica recuperada en la fase de triaje.</t>
  </si>
  <si>
    <t>Entrada compostaje (t) (1)</t>
  </si>
  <si>
    <t>Material recuperado en el Triaje (t)</t>
  </si>
  <si>
    <t>t: Toneladas</t>
  </si>
  <si>
    <t>Recogida nacional *</t>
  </si>
  <si>
    <t xml:space="preserve">* La cantidad de vehículos recogidos equivale a la cantidad total de vehículos valorizados </t>
  </si>
  <si>
    <t xml:space="preserve">Instalaciones de triaje </t>
  </si>
  <si>
    <t>Preparación para la reutilización (Recauchutado + Uso de 2ª mano)</t>
  </si>
  <si>
    <t>8.1. Cantidad de residuos urbanos recogidos según modalidad, 2014</t>
  </si>
  <si>
    <t>8.2. Cantidad de residuos urbanos tratados según tipo de instalación, 2014</t>
  </si>
  <si>
    <t>instalaciones de biometanización y compostaje de F. orgánica recogida selectivamente</t>
  </si>
  <si>
    <t>8.3.  Distribución por CCAA de instalaciones de triaje y compostaje de residuos mezclados y cantidades tratadas, 2014</t>
  </si>
  <si>
    <t>8.4. Distribución por CCAA de instalaciones de triaje, biometanización, y compostaje de residuos mezclados y de biorresiduos recogidos separadamente, 2014</t>
  </si>
  <si>
    <t>8.5. Distribución por CCAA de instalaciones de compostaje de biorresiduos y cantidades tratadas, 2014</t>
  </si>
  <si>
    <t>8.6 Distribución por CCAA de instalaciones de biometanización y compostaje de biorresiduos recogidos separadamente, 2014</t>
  </si>
  <si>
    <t>[1] Las columnas de “Entrada a biometanización” y “Entrada a compostaje” indican las toneladas de biorresiduos recogidos separadamente y lodos EDAR que entran a las fases de biometanización y compostaje</t>
  </si>
  <si>
    <t xml:space="preserve">8.7. Cantidad de residuos urbanos recogidas selectivamente por CCAA, 2014 </t>
  </si>
  <si>
    <t>8.8 Distribución por CCAA de las plantas de incineración de residuos y cantidades tratadas, 2014</t>
  </si>
  <si>
    <t>8.9. Distribución por CCAA de las instalaciones de vertido de residuos de competencia municipal y cantidades tratadas, 2014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</si>
  <si>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</si>
  <si>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</si>
  <si>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[1] La columna de “Otros residuos" contiene valores de residuos no únicamente de competencia municipal, sino otros residuos no peligrosos despositados en los mismos vertederos.</t>
  </si>
  <si>
    <t>8.10.  Producción y destino de lodos , 2012</t>
  </si>
  <si>
    <t>8.12. Gestión de neumáticos al final de su vida útil, 2014</t>
  </si>
  <si>
    <t>8.13. Residuos de aparatos eléctricos y electrónicos gestionados según categoría y uso, 2013</t>
  </si>
  <si>
    <t>8.11.  Serie histórica de vehículos valorizados, 2003-2014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</si>
</sst>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Helv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</borders>
  <cellStyleXfs count="7">
    <xf numFmtId="0" fontId="0" fillId="2" borderId="0"/>
    <xf numFmtId="0" fontId="2" fillId="0" borderId="0" applyNumberFormat="0" applyFill="0" applyBorder="0" applyAlignment="0" applyProtection="0">
      <alignment vertical="top"/>
      <protection locked="0"/>
    </xf>
    <xf numFmtId="37" fontId="3" fillId="0" borderId="0"/>
    <xf numFmtId="0" fontId="3" fillId="0" borderId="0"/>
    <xf numFmtId="0" fontId="1" fillId="0" borderId="0"/>
    <xf numFmtId="0" fontId="1" fillId="2" borderId="0"/>
    <xf numFmtId="0" fontId="1" fillId="2" borderId="0"/>
  </cellStyleXfs>
  <cellXfs count="325">
    <xf numFmtId="0" fontId="0" fillId="2" borderId="0" xfId="0"/>
    <xf numFmtId="0" fontId="6" fillId="2" borderId="0" xfId="0" applyFont="1" applyBorder="1" applyAlignment="1">
      <alignment vertical="center" wrapText="1"/>
    </xf>
    <xf numFmtId="0" fontId="0" fillId="2" borderId="0" xfId="0" applyBorder="1"/>
    <xf numFmtId="37" fontId="7" fillId="2" borderId="1" xfId="2" applyFont="1" applyFill="1" applyBorder="1" applyAlignment="1">
      <alignment horizontal="right"/>
    </xf>
    <xf numFmtId="37" fontId="7" fillId="2" borderId="2" xfId="2" applyFont="1" applyFill="1" applyBorder="1" applyAlignment="1">
      <alignment horizontal="right"/>
    </xf>
    <xf numFmtId="37" fontId="7" fillId="2" borderId="3" xfId="2" applyFont="1" applyFill="1" applyBorder="1" applyAlignment="1">
      <alignment horizontal="right"/>
    </xf>
    <xf numFmtId="37" fontId="7" fillId="2" borderId="4" xfId="2" applyFont="1" applyFill="1" applyBorder="1" applyAlignment="1">
      <alignment horizontal="right"/>
    </xf>
    <xf numFmtId="0" fontId="8" fillId="2" borderId="0" xfId="0" applyFont="1"/>
    <xf numFmtId="0" fontId="0" fillId="2" borderId="0" xfId="0" applyFill="1" applyBorder="1"/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/>
    <xf numFmtId="0" fontId="7" fillId="2" borderId="6" xfId="0" applyFont="1" applyBorder="1" applyAlignment="1">
      <alignment wrapText="1"/>
    </xf>
    <xf numFmtId="0" fontId="7" fillId="2" borderId="7" xfId="0" applyFont="1" applyBorder="1" applyAlignment="1">
      <alignment wrapText="1"/>
    </xf>
    <xf numFmtId="0" fontId="8" fillId="2" borderId="0" xfId="0" applyFont="1" applyBorder="1"/>
    <xf numFmtId="0" fontId="7" fillId="2" borderId="8" xfId="0" applyFont="1" applyBorder="1" applyAlignment="1">
      <alignment wrapText="1"/>
    </xf>
    <xf numFmtId="37" fontId="7" fillId="2" borderId="9" xfId="2" applyFont="1" applyFill="1" applyBorder="1" applyAlignment="1">
      <alignment horizontal="right"/>
    </xf>
    <xf numFmtId="37" fontId="7" fillId="2" borderId="10" xfId="2" applyFont="1" applyFill="1" applyBorder="1" applyAlignment="1">
      <alignment horizontal="right"/>
    </xf>
    <xf numFmtId="0" fontId="7" fillId="2" borderId="0" xfId="0" applyFont="1"/>
    <xf numFmtId="0" fontId="0" fillId="2" borderId="0" xfId="0" applyAlignment="1"/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7" fillId="2" borderId="0" xfId="0" applyFont="1" applyBorder="1" applyAlignment="1">
      <alignment wrapText="1"/>
    </xf>
    <xf numFmtId="37" fontId="8" fillId="2" borderId="0" xfId="2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1" fillId="2" borderId="0" xfId="0" applyFont="1"/>
    <xf numFmtId="0" fontId="11" fillId="2" borderId="0" xfId="0" applyFont="1" applyBorder="1"/>
    <xf numFmtId="0" fontId="7" fillId="2" borderId="0" xfId="0" applyFont="1" applyFill="1"/>
    <xf numFmtId="0" fontId="11" fillId="2" borderId="0" xfId="0" applyFont="1" applyFill="1"/>
    <xf numFmtId="37" fontId="7" fillId="2" borderId="1" xfId="2" applyFont="1" applyFill="1" applyBorder="1" applyAlignment="1"/>
    <xf numFmtId="37" fontId="7" fillId="2" borderId="2" xfId="2" applyFont="1" applyFill="1" applyBorder="1" applyAlignment="1"/>
    <xf numFmtId="37" fontId="7" fillId="2" borderId="3" xfId="2" applyFont="1" applyFill="1" applyBorder="1" applyAlignment="1"/>
    <xf numFmtId="37" fontId="7" fillId="2" borderId="4" xfId="2" applyFont="1" applyFill="1" applyBorder="1" applyAlignment="1"/>
    <xf numFmtId="37" fontId="8" fillId="2" borderId="3" xfId="2" applyFont="1" applyFill="1" applyBorder="1" applyAlignment="1">
      <alignment horizontal="right"/>
    </xf>
    <xf numFmtId="37" fontId="8" fillId="2" borderId="4" xfId="2" applyFont="1" applyFill="1" applyBorder="1" applyAlignment="1">
      <alignment horizontal="right"/>
    </xf>
    <xf numFmtId="0" fontId="0" fillId="2" borderId="0" xfId="0" applyBorder="1" applyAlignment="1">
      <alignment vertical="center"/>
    </xf>
    <xf numFmtId="0" fontId="7" fillId="2" borderId="0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13" fillId="2" borderId="0" xfId="0" applyFont="1"/>
    <xf numFmtId="37" fontId="7" fillId="2" borderId="9" xfId="2" applyFont="1" applyFill="1" applyBorder="1" applyAlignment="1"/>
    <xf numFmtId="37" fontId="7" fillId="2" borderId="10" xfId="2" applyFont="1" applyFill="1" applyBorder="1" applyAlignment="1"/>
    <xf numFmtId="0" fontId="7" fillId="2" borderId="7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37" fontId="8" fillId="3" borderId="9" xfId="2" applyFont="1" applyFill="1" applyBorder="1" applyAlignment="1">
      <alignment horizontal="right"/>
    </xf>
    <xf numFmtId="37" fontId="8" fillId="3" borderId="10" xfId="2" applyFont="1" applyFill="1" applyBorder="1" applyAlignment="1">
      <alignment horizontal="right"/>
    </xf>
    <xf numFmtId="0" fontId="8" fillId="3" borderId="8" xfId="0" applyFont="1" applyFill="1" applyBorder="1" applyAlignment="1">
      <alignment wrapText="1"/>
    </xf>
    <xf numFmtId="0" fontId="8" fillId="2" borderId="0" xfId="0" applyFont="1" applyBorder="1" applyAlignment="1">
      <alignment wrapText="1"/>
    </xf>
    <xf numFmtId="0" fontId="0" fillId="2" borderId="1" xfId="0" applyBorder="1" applyAlignment="1">
      <alignment horizontal="center"/>
    </xf>
    <xf numFmtId="0" fontId="0" fillId="2" borderId="2" xfId="0" applyBorder="1" applyAlignment="1">
      <alignment horizontal="center"/>
    </xf>
    <xf numFmtId="0" fontId="7" fillId="2" borderId="0" xfId="0" applyFont="1" applyBorder="1" applyAlignment="1">
      <alignment horizontal="left" wrapText="1"/>
    </xf>
    <xf numFmtId="0" fontId="0" fillId="2" borderId="6" xfId="0" applyBorder="1"/>
    <xf numFmtId="0" fontId="8" fillId="2" borderId="13" xfId="0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3" fontId="7" fillId="2" borderId="1" xfId="0" applyNumberFormat="1" applyFont="1" applyBorder="1" applyAlignment="1">
      <alignment horizontal="right" wrapText="1" indent="1"/>
    </xf>
    <xf numFmtId="0" fontId="7" fillId="2" borderId="3" xfId="0" applyFont="1" applyBorder="1" applyAlignment="1">
      <alignment horizontal="right" wrapText="1" indent="1"/>
    </xf>
    <xf numFmtId="3" fontId="7" fillId="2" borderId="3" xfId="0" applyNumberFormat="1" applyFont="1" applyBorder="1" applyAlignment="1">
      <alignment horizontal="right" wrapText="1" indent="1"/>
    </xf>
    <xf numFmtId="3" fontId="7" fillId="2" borderId="4" xfId="0" applyNumberFormat="1" applyFont="1" applyBorder="1" applyAlignment="1">
      <alignment horizontal="right" wrapText="1" indent="1"/>
    </xf>
    <xf numFmtId="3" fontId="15" fillId="2" borderId="3" xfId="0" applyNumberFormat="1" applyFont="1" applyBorder="1" applyAlignment="1">
      <alignment horizontal="right" wrapText="1" indent="1"/>
    </xf>
    <xf numFmtId="3" fontId="8" fillId="3" borderId="9" xfId="0" applyNumberFormat="1" applyFont="1" applyFill="1" applyBorder="1" applyAlignment="1">
      <alignment horizontal="right" wrapText="1" indent="1"/>
    </xf>
    <xf numFmtId="3" fontId="8" fillId="3" borderId="10" xfId="0" applyNumberFormat="1" applyFont="1" applyFill="1" applyBorder="1" applyAlignment="1">
      <alignment horizontal="right" wrapText="1" indent="1"/>
    </xf>
    <xf numFmtId="0" fontId="7" fillId="2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0" xfId="0" applyFont="1" applyAlignment="1">
      <alignment horizontal="left" vertical="center" wrapText="1"/>
    </xf>
    <xf numFmtId="0" fontId="7" fillId="2" borderId="0" xfId="0" applyFont="1" applyBorder="1"/>
    <xf numFmtId="0" fontId="8" fillId="3" borderId="8" xfId="0" applyFont="1" applyFill="1" applyBorder="1" applyAlignment="1">
      <alignment horizontal="left" wrapText="1" indent="2"/>
    </xf>
    <xf numFmtId="0" fontId="15" fillId="2" borderId="7" xfId="0" applyFont="1" applyBorder="1" applyAlignment="1">
      <alignment horizontal="left" wrapText="1" indent="1"/>
    </xf>
    <xf numFmtId="0" fontId="7" fillId="2" borderId="7" xfId="3" applyFont="1" applyFill="1" applyBorder="1" applyAlignment="1" applyProtection="1">
      <alignment horizontal="left" indent="1"/>
    </xf>
    <xf numFmtId="0" fontId="17" fillId="3" borderId="8" xfId="0" applyFont="1" applyFill="1" applyBorder="1" applyAlignment="1">
      <alignment horizontal="left" wrapText="1" indent="2"/>
    </xf>
    <xf numFmtId="37" fontId="7" fillId="2" borderId="3" xfId="2" applyFont="1" applyFill="1" applyBorder="1" applyAlignment="1">
      <alignment horizontal="right" vertical="center" indent="1"/>
    </xf>
    <xf numFmtId="0" fontId="0" fillId="2" borderId="3" xfId="0" applyBorder="1" applyAlignment="1">
      <alignment horizontal="right" vertical="center" indent="1"/>
    </xf>
    <xf numFmtId="0" fontId="0" fillId="2" borderId="4" xfId="0" applyBorder="1" applyAlignment="1">
      <alignment horizontal="right" vertical="center" inden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left" vertical="center" indent="1"/>
    </xf>
    <xf numFmtId="0" fontId="18" fillId="3" borderId="8" xfId="0" applyFont="1" applyFill="1" applyBorder="1" applyAlignment="1">
      <alignment horizontal="left" vertical="center" indent="2"/>
    </xf>
    <xf numFmtId="0" fontId="12" fillId="2" borderId="3" xfId="3" applyFont="1" applyFill="1" applyBorder="1" applyAlignment="1" applyProtection="1">
      <alignment horizontal="right" vertical="center" indent="1"/>
    </xf>
    <xf numFmtId="0" fontId="12" fillId="2" borderId="7" xfId="3" applyFont="1" applyFill="1" applyBorder="1" applyAlignment="1" applyProtection="1">
      <alignment horizontal="right" vertical="center" indent="1"/>
    </xf>
    <xf numFmtId="0" fontId="8" fillId="2" borderId="3" xfId="0" applyFont="1" applyBorder="1" applyAlignment="1">
      <alignment horizontal="right" vertical="center" indent="1"/>
    </xf>
    <xf numFmtId="0" fontId="8" fillId="2" borderId="4" xfId="0" applyFont="1" applyBorder="1" applyAlignment="1">
      <alignment horizontal="right" vertical="center" indent="1"/>
    </xf>
    <xf numFmtId="3" fontId="14" fillId="3" borderId="9" xfId="0" applyNumberFormat="1" applyFont="1" applyFill="1" applyBorder="1" applyAlignment="1">
      <alignment horizontal="right" vertical="center" wrapText="1" indent="1"/>
    </xf>
    <xf numFmtId="164" fontId="7" fillId="3" borderId="11" xfId="5" applyNumberFormat="1" applyFont="1" applyFill="1" applyBorder="1" applyAlignment="1">
      <alignment horizontal="center" vertical="center" wrapText="1"/>
    </xf>
    <xf numFmtId="164" fontId="7" fillId="3" borderId="12" xfId="5" applyNumberFormat="1" applyFont="1" applyFill="1" applyBorder="1" applyAlignment="1">
      <alignment horizontal="center" vertical="center" wrapText="1"/>
    </xf>
    <xf numFmtId="3" fontId="0" fillId="2" borderId="3" xfId="0" applyNumberFormat="1" applyBorder="1" applyAlignment="1">
      <alignment horizontal="right" wrapText="1" indent="1"/>
    </xf>
    <xf numFmtId="4" fontId="7" fillId="2" borderId="3" xfId="2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horizontal="right" indent="1"/>
    </xf>
    <xf numFmtId="4" fontId="7" fillId="2" borderId="3" xfId="2" applyNumberFormat="1" applyFont="1" applyFill="1" applyBorder="1" applyAlignment="1">
      <alignment horizontal="right" indent="1"/>
    </xf>
    <xf numFmtId="0" fontId="0" fillId="2" borderId="0" xfId="0" applyNumberFormat="1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8" fillId="2" borderId="4" xfId="0" applyFont="1" applyBorder="1"/>
    <xf numFmtId="3" fontId="7" fillId="2" borderId="6" xfId="0" applyNumberFormat="1" applyFont="1" applyBorder="1" applyAlignment="1">
      <alignment horizontal="right" wrapText="1" indent="1"/>
    </xf>
    <xf numFmtId="3" fontId="7" fillId="2" borderId="7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3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37" fontId="7" fillId="2" borderId="3" xfId="2" applyFont="1" applyFill="1" applyBorder="1" applyAlignment="1">
      <alignment horizontal="right" vertical="center"/>
    </xf>
    <xf numFmtId="0" fontId="0" fillId="2" borderId="7" xfId="0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7" fontId="8" fillId="3" borderId="10" xfId="0" applyNumberFormat="1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wrapText="1" inden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right" vertical="center" indent="1"/>
    </xf>
    <xf numFmtId="9" fontId="8" fillId="3" borderId="10" xfId="0" applyNumberFormat="1" applyFont="1" applyFill="1" applyBorder="1" applyAlignment="1">
      <alignment horizontal="right" vertical="center" indent="1"/>
    </xf>
    <xf numFmtId="3" fontId="15" fillId="2" borderId="3" xfId="0" applyNumberFormat="1" applyFont="1" applyBorder="1" applyAlignment="1">
      <alignment horizontal="right" indent="1"/>
    </xf>
    <xf numFmtId="9" fontId="15" fillId="2" borderId="3" xfId="0" applyNumberFormat="1" applyFont="1" applyBorder="1" applyAlignment="1">
      <alignment horizontal="right" indent="1"/>
    </xf>
    <xf numFmtId="0" fontId="15" fillId="2" borderId="3" xfId="0" applyFont="1" applyBorder="1" applyAlignment="1">
      <alignment horizontal="right" indent="1"/>
    </xf>
    <xf numFmtId="9" fontId="7" fillId="2" borderId="4" xfId="0" applyNumberFormat="1" applyFont="1" applyBorder="1" applyAlignment="1">
      <alignment horizontal="right" indent="1"/>
    </xf>
    <xf numFmtId="0" fontId="7" fillId="2" borderId="7" xfId="0" applyFont="1" applyBorder="1"/>
    <xf numFmtId="4" fontId="7" fillId="0" borderId="3" xfId="2" applyNumberFormat="1" applyFont="1" applyFill="1" applyBorder="1" applyAlignment="1">
      <alignment horizontal="right" indent="1"/>
    </xf>
    <xf numFmtId="3" fontId="7" fillId="2" borderId="9" xfId="0" applyNumberFormat="1" applyFont="1" applyBorder="1" applyAlignment="1">
      <alignment horizontal="center" vertical="top" wrapText="1"/>
    </xf>
    <xf numFmtId="3" fontId="7" fillId="2" borderId="10" xfId="0" applyNumberFormat="1" applyFont="1" applyBorder="1" applyAlignment="1">
      <alignment horizontal="center" vertical="top" wrapText="1"/>
    </xf>
    <xf numFmtId="0" fontId="9" fillId="0" borderId="3" xfId="4" applyFont="1" applyBorder="1"/>
    <xf numFmtId="0" fontId="7" fillId="2" borderId="0" xfId="0" applyFont="1" applyBorder="1" applyAlignment="1">
      <alignment horizontal="left" wrapText="1"/>
    </xf>
    <xf numFmtId="3" fontId="7" fillId="2" borderId="0" xfId="0" applyNumberFormat="1" applyFont="1" applyBorder="1" applyAlignment="1">
      <alignment horizontal="left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7" fillId="2" borderId="2" xfId="0" applyNumberFormat="1" applyFont="1" applyBorder="1" applyAlignment="1">
      <alignment horizontal="right" wrapText="1" indent="1"/>
    </xf>
    <xf numFmtId="3" fontId="7" fillId="0" borderId="3" xfId="0" applyNumberFormat="1" applyFont="1" applyFill="1" applyBorder="1" applyAlignment="1">
      <alignment horizontal="right" wrapText="1" indent="1"/>
    </xf>
    <xf numFmtId="3" fontId="7" fillId="5" borderId="3" xfId="0" applyNumberFormat="1" applyFont="1" applyFill="1" applyBorder="1" applyAlignment="1">
      <alignment horizontal="right" wrapText="1" indent="1"/>
    </xf>
    <xf numFmtId="0" fontId="7" fillId="2" borderId="13" xfId="0" applyFont="1" applyBorder="1" applyAlignment="1">
      <alignment horizontal="left" wrapText="1"/>
    </xf>
    <xf numFmtId="0" fontId="11" fillId="2" borderId="0" xfId="0" applyFont="1" applyAlignment="1"/>
    <xf numFmtId="0" fontId="0" fillId="2" borderId="0" xfId="0" applyBorder="1" applyAlignment="1"/>
    <xf numFmtId="0" fontId="0" fillId="0" borderId="0" xfId="0" applyFill="1" applyBorder="1" applyAlignment="1"/>
    <xf numFmtId="0" fontId="12" fillId="2" borderId="0" xfId="0" applyFont="1" applyBorder="1" applyAlignment="1">
      <alignment horizontal="left" wrapText="1"/>
    </xf>
    <xf numFmtId="3" fontId="7" fillId="2" borderId="6" xfId="0" applyNumberFormat="1" applyFont="1" applyBorder="1" applyAlignment="1">
      <alignment horizontal="left" wrapText="1" indent="1"/>
    </xf>
    <xf numFmtId="3" fontId="7" fillId="2" borderId="7" xfId="0" applyNumberFormat="1" applyFont="1" applyBorder="1" applyAlignment="1">
      <alignment horizontal="left" wrapText="1" indent="1"/>
    </xf>
    <xf numFmtId="0" fontId="7" fillId="2" borderId="7" xfId="0" applyFont="1" applyBorder="1" applyAlignment="1">
      <alignment horizontal="left" wrapText="1" indent="1"/>
    </xf>
    <xf numFmtId="3" fontId="14" fillId="3" borderId="8" xfId="0" applyNumberFormat="1" applyFont="1" applyFill="1" applyBorder="1" applyAlignment="1">
      <alignment horizontal="left" indent="2"/>
    </xf>
    <xf numFmtId="37" fontId="7" fillId="2" borderId="7" xfId="2" applyFont="1" applyFill="1" applyBorder="1" applyAlignment="1">
      <alignment horizontal="right"/>
    </xf>
    <xf numFmtId="0" fontId="0" fillId="2" borderId="0" xfId="0" applyFill="1" applyBorder="1" applyAlignment="1"/>
    <xf numFmtId="37" fontId="0" fillId="2" borderId="7" xfId="2" applyFont="1" applyFill="1" applyBorder="1" applyAlignment="1">
      <alignment horizontal="right"/>
    </xf>
    <xf numFmtId="37" fontId="7" fillId="2" borderId="0" xfId="2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Fill="1" applyAlignment="1"/>
    <xf numFmtId="3" fontId="7" fillId="2" borderId="3" xfId="0" applyNumberFormat="1" applyFont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37" fontId="7" fillId="4" borderId="7" xfId="2" applyFont="1" applyFill="1" applyBorder="1" applyAlignment="1">
      <alignment horizontal="right"/>
    </xf>
    <xf numFmtId="37" fontId="0" fillId="4" borderId="7" xfId="2" applyFont="1" applyFill="1" applyBorder="1" applyAlignment="1">
      <alignment horizontal="right"/>
    </xf>
    <xf numFmtId="0" fontId="0" fillId="2" borderId="0" xfId="0" applyFill="1" applyAlignment="1"/>
    <xf numFmtId="37" fontId="0" fillId="2" borderId="3" xfId="2" applyFont="1" applyFill="1" applyBorder="1" applyAlignment="1">
      <alignment horizontal="right"/>
    </xf>
    <xf numFmtId="0" fontId="8" fillId="2" borderId="0" xfId="0" applyFont="1" applyAlignment="1"/>
    <xf numFmtId="37" fontId="7" fillId="0" borderId="7" xfId="2" applyFont="1" applyFill="1" applyBorder="1" applyAlignment="1">
      <alignment horizontal="right"/>
    </xf>
    <xf numFmtId="37" fontId="7" fillId="0" borderId="3" xfId="2" applyFont="1" applyFill="1" applyBorder="1" applyAlignment="1">
      <alignment horizontal="right"/>
    </xf>
    <xf numFmtId="37" fontId="7" fillId="0" borderId="4" xfId="2" applyFont="1" applyFill="1" applyBorder="1" applyAlignment="1">
      <alignment horizontal="right"/>
    </xf>
    <xf numFmtId="37" fontId="0" fillId="0" borderId="7" xfId="2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2" borderId="7" xfId="0" applyFont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2"/>
    </xf>
    <xf numFmtId="3" fontId="7" fillId="4" borderId="4" xfId="0" applyNumberFormat="1" applyFont="1" applyFill="1" applyBorder="1" applyAlignment="1">
      <alignment horizontal="right" wrapText="1" indent="1"/>
    </xf>
    <xf numFmtId="0" fontId="7" fillId="2" borderId="0" xfId="0" applyFont="1" applyAlignment="1"/>
    <xf numFmtId="0" fontId="0" fillId="2" borderId="3" xfId="0" applyBorder="1" applyAlignment="1">
      <alignment horizontal="right" indent="1"/>
    </xf>
    <xf numFmtId="0" fontId="0" fillId="2" borderId="4" xfId="0" applyBorder="1" applyAlignment="1">
      <alignment horizontal="right" indent="1"/>
    </xf>
    <xf numFmtId="37" fontId="8" fillId="3" borderId="9" xfId="2" applyFont="1" applyFill="1" applyBorder="1" applyAlignment="1">
      <alignment horizontal="right" indent="1"/>
    </xf>
    <xf numFmtId="37" fontId="8" fillId="3" borderId="10" xfId="2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left" wrapText="1" indent="1"/>
    </xf>
    <xf numFmtId="3" fontId="0" fillId="2" borderId="7" xfId="0" applyNumberFormat="1" applyBorder="1" applyAlignment="1">
      <alignment horizontal="left" indent="1"/>
    </xf>
    <xf numFmtId="0" fontId="8" fillId="3" borderId="8" xfId="0" applyFont="1" applyFill="1" applyBorder="1" applyAlignment="1">
      <alignment horizontal="left" wrapText="1" indent="1"/>
    </xf>
    <xf numFmtId="0" fontId="15" fillId="2" borderId="6" xfId="0" applyFont="1" applyBorder="1" applyAlignment="1">
      <alignment horizontal="left" wrapText="1"/>
    </xf>
    <xf numFmtId="0" fontId="15" fillId="2" borderId="7" xfId="0" applyFont="1" applyBorder="1" applyAlignment="1">
      <alignment horizontal="left" wrapText="1"/>
    </xf>
    <xf numFmtId="0" fontId="7" fillId="2" borderId="1" xfId="0" applyFont="1" applyBorder="1" applyAlignment="1">
      <alignment horizontal="right" wrapText="1" indent="1"/>
    </xf>
    <xf numFmtId="0" fontId="7" fillId="2" borderId="1" xfId="0" applyFont="1" applyBorder="1" applyAlignment="1">
      <alignment horizontal="right" indent="1"/>
    </xf>
    <xf numFmtId="3" fontId="7" fillId="2" borderId="1" xfId="0" applyNumberFormat="1" applyFont="1" applyBorder="1" applyAlignment="1">
      <alignment horizontal="right" indent="1"/>
    </xf>
    <xf numFmtId="3" fontId="7" fillId="6" borderId="1" xfId="0" applyNumberFormat="1" applyFont="1" applyFill="1" applyBorder="1" applyAlignment="1">
      <alignment horizontal="right" indent="1"/>
    </xf>
    <xf numFmtId="3" fontId="0" fillId="2" borderId="2" xfId="0" applyNumberFormat="1" applyBorder="1" applyAlignment="1">
      <alignment horizontal="right" indent="1"/>
    </xf>
    <xf numFmtId="0" fontId="7" fillId="2" borderId="3" xfId="0" applyFont="1" applyBorder="1" applyAlignment="1">
      <alignment horizontal="right" indent="1"/>
    </xf>
    <xf numFmtId="3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3" fontId="0" fillId="6" borderId="4" xfId="0" applyNumberFormat="1" applyFill="1" applyBorder="1" applyAlignment="1">
      <alignment horizontal="right" wrapText="1" indent="1"/>
    </xf>
    <xf numFmtId="0" fontId="0" fillId="2" borderId="3" xfId="0" applyBorder="1" applyAlignment="1">
      <alignment horizontal="right" wrapText="1" indent="1"/>
    </xf>
    <xf numFmtId="0" fontId="14" fillId="3" borderId="9" xfId="0" applyFont="1" applyFill="1" applyBorder="1" applyAlignment="1">
      <alignment horizontal="right" vertical="center" wrapText="1" indent="2"/>
    </xf>
    <xf numFmtId="0" fontId="14" fillId="3" borderId="9" xfId="0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indent="2"/>
    </xf>
    <xf numFmtId="3" fontId="14" fillId="3" borderId="10" xfId="0" applyNumberFormat="1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wrapText="1" indent="2"/>
    </xf>
    <xf numFmtId="3" fontId="14" fillId="3" borderId="10" xfId="0" applyNumberFormat="1" applyFont="1" applyFill="1" applyBorder="1" applyAlignment="1">
      <alignment horizontal="right" vertical="center" wrapText="1" indent="2"/>
    </xf>
    <xf numFmtId="0" fontId="0" fillId="2" borderId="6" xfId="0" applyBorder="1" applyAlignment="1">
      <alignment horizontal="left" indent="1"/>
    </xf>
    <xf numFmtId="0" fontId="0" fillId="2" borderId="8" xfId="0" applyBorder="1" applyAlignment="1">
      <alignment horizontal="left" indent="1"/>
    </xf>
    <xf numFmtId="0" fontId="7" fillId="2" borderId="6" xfId="0" applyFont="1" applyFill="1" applyBorder="1" applyAlignment="1">
      <alignment wrapText="1"/>
    </xf>
    <xf numFmtId="0" fontId="7" fillId="2" borderId="6" xfId="0" applyFont="1" applyBorder="1" applyAlignment="1">
      <alignment horizontal="left" wrapText="1" indent="1"/>
    </xf>
    <xf numFmtId="0" fontId="7" fillId="2" borderId="0" xfId="0" applyFont="1" applyAlignment="1">
      <alignment horizontal="left" vertical="center" wrapText="1"/>
    </xf>
    <xf numFmtId="0" fontId="9" fillId="6" borderId="3" xfId="4" applyFont="1" applyFill="1" applyBorder="1"/>
    <xf numFmtId="3" fontId="1" fillId="6" borderId="3" xfId="4" applyNumberFormat="1" applyFill="1" applyBorder="1" applyAlignment="1">
      <alignment horizontal="center" vertical="center"/>
    </xf>
    <xf numFmtId="3" fontId="1" fillId="6" borderId="4" xfId="4" applyNumberFormat="1" applyFill="1" applyBorder="1" applyAlignment="1">
      <alignment horizontal="center" vertical="center"/>
    </xf>
    <xf numFmtId="3" fontId="1" fillId="0" borderId="3" xfId="4" applyNumberFormat="1" applyBorder="1" applyAlignment="1">
      <alignment horizontal="center"/>
    </xf>
    <xf numFmtId="3" fontId="1" fillId="0" borderId="4" xfId="4" applyNumberFormat="1" applyBorder="1" applyAlignment="1">
      <alignment horizontal="center"/>
    </xf>
    <xf numFmtId="0" fontId="9" fillId="2" borderId="9" xfId="0" applyFont="1" applyBorder="1"/>
    <xf numFmtId="3" fontId="7" fillId="2" borderId="0" xfId="0" applyNumberFormat="1" applyFont="1" applyBorder="1" applyAlignment="1">
      <alignment horizontal="center" vertical="top" wrapText="1"/>
    </xf>
    <xf numFmtId="37" fontId="7" fillId="2" borderId="0" xfId="2" applyFont="1" applyFill="1" applyBorder="1" applyAlignment="1"/>
    <xf numFmtId="0" fontId="7" fillId="6" borderId="3" xfId="0" applyFont="1" applyFill="1" applyBorder="1" applyAlignment="1">
      <alignment horizontal="right" wrapText="1" indent="1"/>
    </xf>
    <xf numFmtId="3" fontId="15" fillId="6" borderId="3" xfId="0" applyNumberFormat="1" applyFont="1" applyFill="1" applyBorder="1" applyAlignment="1">
      <alignment horizontal="right" wrapText="1" indent="1"/>
    </xf>
    <xf numFmtId="3" fontId="15" fillId="6" borderId="3" xfId="0" applyNumberFormat="1" applyFont="1" applyFill="1" applyBorder="1" applyAlignment="1">
      <alignment horizontal="right" indent="1"/>
    </xf>
    <xf numFmtId="3" fontId="15" fillId="6" borderId="4" xfId="0" applyNumberFormat="1" applyFont="1" applyFill="1" applyBorder="1" applyAlignment="1">
      <alignment horizontal="right" indent="1"/>
    </xf>
    <xf numFmtId="3" fontId="7" fillId="6" borderId="3" xfId="0" applyNumberFormat="1" applyFont="1" applyFill="1" applyBorder="1" applyAlignment="1">
      <alignment horizontal="right" wrapText="1" indent="1"/>
    </xf>
    <xf numFmtId="3" fontId="0" fillId="6" borderId="3" xfId="0" applyNumberFormat="1" applyFill="1" applyBorder="1" applyAlignment="1">
      <alignment horizontal="right" wrapText="1" indent="1"/>
    </xf>
    <xf numFmtId="0" fontId="7" fillId="2" borderId="0" xfId="0" applyNumberFormat="1" applyFont="1" applyAlignment="1">
      <alignment vertical="justify" wrapText="1"/>
    </xf>
    <xf numFmtId="2" fontId="7" fillId="2" borderId="1" xfId="0" applyNumberFormat="1" applyFont="1" applyFill="1" applyBorder="1" applyAlignment="1" applyProtection="1">
      <alignment horizontal="right" indent="1"/>
    </xf>
    <xf numFmtId="2" fontId="7" fillId="2" borderId="3" xfId="0" applyNumberFormat="1" applyFont="1" applyFill="1" applyBorder="1" applyAlignment="1" applyProtection="1">
      <alignment horizontal="right" indent="1"/>
    </xf>
    <xf numFmtId="2" fontId="7" fillId="2" borderId="3" xfId="0" applyNumberFormat="1" applyFont="1" applyFill="1" applyBorder="1" applyAlignment="1" applyProtection="1">
      <alignment horizontal="right" wrapText="1" indent="1"/>
    </xf>
    <xf numFmtId="2" fontId="7" fillId="0" borderId="3" xfId="0" applyNumberFormat="1" applyFont="1" applyFill="1" applyBorder="1" applyAlignment="1" applyProtection="1">
      <alignment horizontal="right" indent="1"/>
    </xf>
    <xf numFmtId="2" fontId="7" fillId="2" borderId="2" xfId="0" applyNumberFormat="1" applyFont="1" applyFill="1" applyBorder="1" applyAlignment="1" applyProtection="1">
      <alignment horizontal="right" indent="1"/>
    </xf>
    <xf numFmtId="2" fontId="7" fillId="2" borderId="4" xfId="0" applyNumberFormat="1" applyFont="1" applyFill="1" applyBorder="1" applyAlignment="1" applyProtection="1">
      <alignment horizontal="right" indent="1"/>
    </xf>
    <xf numFmtId="2" fontId="7" fillId="0" borderId="4" xfId="0" applyNumberFormat="1" applyFont="1" applyFill="1" applyBorder="1" applyAlignment="1" applyProtection="1">
      <alignment horizontal="right" indent="1"/>
    </xf>
    <xf numFmtId="4" fontId="8" fillId="3" borderId="9" xfId="2" applyNumberFormat="1" applyFont="1" applyFill="1" applyBorder="1" applyAlignment="1">
      <alignment horizontal="right" indent="1"/>
    </xf>
    <xf numFmtId="4" fontId="8" fillId="3" borderId="10" xfId="2" applyNumberFormat="1" applyFont="1" applyFill="1" applyBorder="1" applyAlignment="1">
      <alignment horizontal="right" inden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2" borderId="0" xfId="0" applyFont="1" applyAlignment="1">
      <alignment horizontal="left" vertical="center" wrapText="1"/>
    </xf>
    <xf numFmtId="0" fontId="12" fillId="2" borderId="0" xfId="0" applyFont="1" applyAlignment="1">
      <alignment horizontal="justify" vertical="justify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 indent="3"/>
    </xf>
    <xf numFmtId="0" fontId="8" fillId="3" borderId="8" xfId="0" applyFont="1" applyFill="1" applyBorder="1" applyAlignment="1">
      <alignment horizontal="left" wrapText="1" indent="3"/>
    </xf>
    <xf numFmtId="0" fontId="7" fillId="2" borderId="0" xfId="0" applyFont="1" applyBorder="1" applyAlignment="1">
      <alignment horizontal="left" wrapText="1"/>
    </xf>
    <xf numFmtId="0" fontId="7" fillId="2" borderId="0" xfId="0" applyFont="1" applyAlignment="1">
      <alignment horizontal="left" wrapText="1"/>
    </xf>
    <xf numFmtId="0" fontId="6" fillId="2" borderId="0" xfId="0" applyFont="1" applyAlignment="1">
      <alignment horizontal="center" vertical="center"/>
    </xf>
    <xf numFmtId="3" fontId="7" fillId="2" borderId="2" xfId="0" applyNumberFormat="1" applyFont="1" applyBorder="1" applyAlignment="1">
      <alignment horizontal="center" wrapText="1"/>
    </xf>
    <xf numFmtId="3" fontId="7" fillId="2" borderId="6" xfId="0" applyNumberFormat="1" applyFont="1" applyBorder="1" applyAlignment="1">
      <alignment horizontal="center" wrapText="1"/>
    </xf>
    <xf numFmtId="3" fontId="7" fillId="2" borderId="4" xfId="0" applyNumberFormat="1" applyFont="1" applyBorder="1" applyAlignment="1">
      <alignment horizontal="center" wrapText="1"/>
    </xf>
    <xf numFmtId="3" fontId="7" fillId="2" borderId="7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1" applyFont="1" applyAlignment="1" applyProtection="1"/>
    <xf numFmtId="0" fontId="7" fillId="3" borderId="10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0" fontId="7" fillId="2" borderId="13" xfId="0" applyFont="1" applyBorder="1" applyAlignment="1">
      <alignment horizontal="left" wrapText="1"/>
    </xf>
    <xf numFmtId="0" fontId="7" fillId="2" borderId="4" xfId="0" applyFont="1" applyBorder="1" applyAlignment="1">
      <alignment horizontal="center" wrapText="1"/>
    </xf>
    <xf numFmtId="0" fontId="7" fillId="2" borderId="7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9" fillId="3" borderId="28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left" wrapText="1"/>
    </xf>
    <xf numFmtId="0" fontId="0" fillId="3" borderId="1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7" fillId="2" borderId="0" xfId="0" applyNumberFormat="1" applyFont="1" applyAlignment="1">
      <alignment horizontal="left" vertical="justify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0" fillId="2" borderId="13" xfId="0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0" fillId="2" borderId="0" xfId="0" applyAlignment="1">
      <alignment horizontal="left"/>
    </xf>
    <xf numFmtId="0" fontId="7" fillId="2" borderId="0" xfId="3" applyFont="1" applyFill="1" applyBorder="1" applyAlignment="1" applyProtection="1">
      <alignment horizontal="left" vertical="center" wrapText="1"/>
    </xf>
    <xf numFmtId="0" fontId="10" fillId="2" borderId="13" xfId="0" applyFont="1" applyBorder="1" applyAlignment="1">
      <alignment horizontal="left" vertical="top" wrapText="1"/>
    </xf>
    <xf numFmtId="0" fontId="7" fillId="2" borderId="1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164" fontId="7" fillId="3" borderId="25" xfId="5" applyNumberFormat="1" applyFont="1" applyFill="1" applyBorder="1" applyAlignment="1">
      <alignment horizontal="center" vertical="center" wrapText="1"/>
    </xf>
    <xf numFmtId="164" fontId="7" fillId="3" borderId="26" xfId="5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_CARNE2" xfId="2"/>
    <cellStyle name="Normal_EXAGRI3" xfId="3"/>
    <cellStyle name="Normal_Tablas ajenas" xfId="4"/>
    <cellStyle name="Normal_Tablas NFU e ind extract" xfId="5"/>
    <cellStyle name="Normal_Tablas VFU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2014
</a:t>
            </a:r>
          </a:p>
        </c:rich>
      </c:tx>
      <c:layout>
        <c:manualLayout>
          <c:xMode val="edge"/>
          <c:yMode val="edge"/>
          <c:x val="0.12546140531476471"/>
          <c:y val="1.66667054192369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8255222709717"/>
          <c:y val="0.44047719035120608"/>
          <c:w val="0.62648678140324643"/>
          <c:h val="0.47936582927134153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4174939387189198"/>
                  <c:y val="5.3909261342332267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9.8408732118817246E-2"/>
                  <c:y val="-0.2065439320084991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6.9492789416083237E-2"/>
                  <c:y val="-0.2311278590176228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5072893563581333"/>
                  <c:y val="-0.1936517935258092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22073690973130217"/>
                  <c:y val="-3.320009998750157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Mode val="edge"/>
                  <c:yMode val="edge"/>
                  <c:x val="0.49200551103829282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#,##0\ _€;\-#,##0\ _€</c:formatCode>
                <c:ptCount val="7"/>
                <c:pt idx="0">
                  <c:v>84.665855485353333</c:v>
                </c:pt>
                <c:pt idx="1">
                  <c:v>4.8978518702836551</c:v>
                </c:pt>
                <c:pt idx="2">
                  <c:v>4.9359759547528685E-2</c:v>
                </c:pt>
                <c:pt idx="3">
                  <c:v>2.7058122733781631</c:v>
                </c:pt>
                <c:pt idx="4">
                  <c:v>1.2146912894238204</c:v>
                </c:pt>
                <c:pt idx="5">
                  <c:v>2.8364238626085005</c:v>
                </c:pt>
                <c:pt idx="6">
                  <c:v>3.6300054594049946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1126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4"/>
  <sheetViews>
    <sheetView view="pageBreakPreview" topLeftCell="A22" zoomScaleNormal="100" workbookViewId="0">
      <selection activeCell="C6" sqref="C6:D16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22" customWidth="1"/>
    <col min="4" max="4" width="15.85546875" style="22" customWidth="1"/>
  </cols>
  <sheetData>
    <row r="1" spans="1:6" ht="18">
      <c r="A1" s="218" t="s">
        <v>0</v>
      </c>
      <c r="B1" s="218"/>
      <c r="C1" s="218"/>
      <c r="D1" s="218"/>
    </row>
    <row r="3" spans="1:6" s="10" customFormat="1" ht="15">
      <c r="A3" s="219" t="s">
        <v>165</v>
      </c>
      <c r="B3" s="219"/>
      <c r="C3" s="219"/>
      <c r="D3" s="219"/>
      <c r="E3" s="9"/>
      <c r="F3" s="9"/>
    </row>
    <row r="4" spans="1:6" ht="13.5" thickBot="1">
      <c r="A4" s="11"/>
      <c r="B4" s="11"/>
      <c r="C4" s="20"/>
      <c r="D4" s="20"/>
      <c r="E4" s="2"/>
      <c r="F4" s="2"/>
    </row>
    <row r="5" spans="1:6" s="18" customFormat="1" ht="30" customHeight="1" thickBot="1">
      <c r="A5" s="223" t="s">
        <v>4</v>
      </c>
      <c r="B5" s="224"/>
      <c r="C5" s="66" t="s">
        <v>5</v>
      </c>
      <c r="D5" s="67" t="s">
        <v>6</v>
      </c>
      <c r="E5" s="69"/>
      <c r="F5" s="69"/>
    </row>
    <row r="6" spans="1:6" ht="15" customHeight="1">
      <c r="A6" s="55" t="s">
        <v>50</v>
      </c>
      <c r="B6" s="54"/>
      <c r="C6" s="51"/>
      <c r="D6" s="52"/>
      <c r="E6" s="2"/>
      <c r="F6" s="2"/>
    </row>
    <row r="7" spans="1:6" ht="15" customHeight="1">
      <c r="A7" s="56"/>
      <c r="B7" s="45" t="s">
        <v>51</v>
      </c>
      <c r="C7" s="35">
        <v>16886941</v>
      </c>
      <c r="D7" s="36">
        <v>84.665855485353333</v>
      </c>
      <c r="E7" s="2"/>
      <c r="F7" s="2"/>
    </row>
    <row r="8" spans="1:6" ht="15" customHeight="1">
      <c r="A8" s="56"/>
      <c r="B8" s="45"/>
      <c r="C8" s="35"/>
      <c r="D8" s="36"/>
      <c r="E8" s="2"/>
      <c r="F8" s="2"/>
    </row>
    <row r="9" spans="1:6" ht="15" customHeight="1">
      <c r="A9" s="56" t="s">
        <v>57</v>
      </c>
      <c r="B9" s="45" t="s">
        <v>52</v>
      </c>
      <c r="C9" s="35">
        <v>976896</v>
      </c>
      <c r="D9" s="36">
        <v>4.8978518702836551</v>
      </c>
      <c r="E9" s="2"/>
      <c r="F9" s="2"/>
    </row>
    <row r="10" spans="1:6" ht="12.75" customHeight="1">
      <c r="A10" s="53"/>
      <c r="B10" s="45" t="s">
        <v>14</v>
      </c>
      <c r="C10" s="35">
        <v>9845</v>
      </c>
      <c r="D10" s="36">
        <v>4.9359759547528685E-2</v>
      </c>
      <c r="E10" s="2"/>
      <c r="F10" s="2"/>
    </row>
    <row r="11" spans="1:6" ht="12.75" customHeight="1">
      <c r="A11" s="53"/>
      <c r="B11" s="45" t="s">
        <v>53</v>
      </c>
      <c r="C11" s="35">
        <v>539685</v>
      </c>
      <c r="D11" s="36">
        <v>2.7058122733781631</v>
      </c>
      <c r="E11" s="2"/>
      <c r="F11" s="2"/>
    </row>
    <row r="12" spans="1:6">
      <c r="A12" s="53"/>
      <c r="B12" s="45" t="s">
        <v>54</v>
      </c>
      <c r="C12" s="35">
        <v>242275</v>
      </c>
      <c r="D12" s="36">
        <v>1.2146912894238204</v>
      </c>
      <c r="E12" s="2"/>
      <c r="F12" s="2"/>
    </row>
    <row r="13" spans="1:6">
      <c r="A13" s="53"/>
      <c r="B13" s="45" t="s">
        <v>55</v>
      </c>
      <c r="C13" s="35">
        <v>565736</v>
      </c>
      <c r="D13" s="36">
        <v>2.8364238626085005</v>
      </c>
      <c r="E13" s="2"/>
      <c r="F13" s="2"/>
    </row>
    <row r="14" spans="1:6" s="46" customFormat="1">
      <c r="A14" s="53"/>
      <c r="B14" s="45" t="s">
        <v>56</v>
      </c>
      <c r="C14" s="35">
        <v>724019</v>
      </c>
      <c r="D14" s="36">
        <v>3.6300054594049946</v>
      </c>
    </row>
    <row r="15" spans="1:6">
      <c r="A15" s="53"/>
      <c r="B15" s="45"/>
      <c r="C15" s="5"/>
      <c r="D15" s="6"/>
      <c r="E15" s="2"/>
      <c r="F15" s="2"/>
    </row>
    <row r="16" spans="1:6" ht="13.5" thickBot="1">
      <c r="A16" s="225" t="s">
        <v>3</v>
      </c>
      <c r="B16" s="226"/>
      <c r="C16" s="47">
        <v>19945397</v>
      </c>
      <c r="D16" s="48">
        <v>99.999999999999986</v>
      </c>
      <c r="E16" s="2"/>
      <c r="F16" s="2"/>
    </row>
    <row r="17" spans="1:6" s="7" customFormat="1">
      <c r="A17" s="50"/>
      <c r="B17" s="50"/>
      <c r="C17" s="24"/>
      <c r="D17" s="24"/>
      <c r="E17" s="14"/>
      <c r="F17" s="14"/>
    </row>
    <row r="18" spans="1:6" ht="12" customHeight="1">
      <c r="A18" s="220" t="s">
        <v>29</v>
      </c>
      <c r="B18" s="220"/>
      <c r="C18" s="221"/>
      <c r="D18" s="221"/>
      <c r="E18" s="2"/>
      <c r="F18" s="2"/>
    </row>
    <row r="19" spans="1:6" ht="12" customHeight="1">
      <c r="A19" s="23"/>
      <c r="B19" s="23"/>
      <c r="C19" s="21"/>
      <c r="D19" s="21"/>
      <c r="E19" s="2"/>
      <c r="F19" s="2"/>
    </row>
    <row r="20" spans="1:6" ht="12" customHeight="1">
      <c r="A20" s="23"/>
      <c r="B20" s="23"/>
      <c r="C20" s="21"/>
      <c r="D20" s="21"/>
      <c r="E20" s="2"/>
      <c r="F20" s="2"/>
    </row>
    <row r="21" spans="1:6" ht="12" customHeight="1">
      <c r="A21" s="23"/>
      <c r="B21" s="23"/>
      <c r="C21" s="21"/>
      <c r="D21" s="21"/>
      <c r="E21" s="2"/>
      <c r="F21" s="2"/>
    </row>
    <row r="22" spans="1:6" ht="12" customHeight="1">
      <c r="A22" s="2"/>
      <c r="B22" s="2"/>
      <c r="C22" s="21"/>
      <c r="D22" s="21"/>
      <c r="E22" s="2"/>
      <c r="F22" s="2"/>
    </row>
    <row r="23" spans="1:6">
      <c r="A23" s="2"/>
      <c r="B23" s="2"/>
      <c r="C23" s="21"/>
      <c r="D23" s="21"/>
      <c r="E23" s="2"/>
      <c r="F23" s="2"/>
    </row>
    <row r="24" spans="1:6">
      <c r="A24" s="2"/>
      <c r="B24" s="2"/>
      <c r="C24" s="21"/>
      <c r="D24" s="21"/>
      <c r="E24" s="2"/>
      <c r="F24" s="2"/>
    </row>
    <row r="41" spans="1:4">
      <c r="A41" s="222"/>
      <c r="B41" s="222"/>
      <c r="C41" s="217"/>
      <c r="D41" s="217"/>
    </row>
    <row r="42" spans="1:4">
      <c r="A42" s="217"/>
      <c r="B42" s="217"/>
      <c r="C42" s="217"/>
      <c r="D42" s="217"/>
    </row>
    <row r="43" spans="1:4">
      <c r="A43" s="217"/>
      <c r="B43" s="217"/>
      <c r="C43" s="217"/>
      <c r="D43" s="217"/>
    </row>
    <row r="44" spans="1:4">
      <c r="A44" s="217"/>
      <c r="B44" s="217"/>
      <c r="C44" s="217"/>
      <c r="D44" s="217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honeticPr fontId="0" type="noConversion"/>
  <printOptions horizontalCentered="1"/>
  <pageMargins left="0.78740157480314965" right="0.78740157480314965" top="0.59055118110236227" bottom="0.59055118110236227" header="0" footer="0"/>
  <pageSetup paperSize="9" scale="76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34"/>
  <sheetViews>
    <sheetView view="pageBreakPreview" zoomScale="75" zoomScaleNormal="75" workbookViewId="0">
      <selection activeCell="A3" sqref="A3:J3"/>
    </sheetView>
  </sheetViews>
  <sheetFormatPr baseColWidth="10" defaultRowHeight="12.75"/>
  <cols>
    <col min="1" max="1" width="39.5703125" customWidth="1"/>
    <col min="2" max="2" width="21.7109375" customWidth="1"/>
    <col min="3" max="3" width="22" customWidth="1"/>
    <col min="4" max="4" width="18.5703125" customWidth="1"/>
    <col min="5" max="5" width="19" customWidth="1"/>
    <col min="6" max="6" width="16.28515625" customWidth="1"/>
    <col min="7" max="7" width="15.42578125" customWidth="1"/>
    <col min="8" max="8" width="15.7109375" customWidth="1"/>
    <col min="9" max="9" width="15.5703125" customWidth="1"/>
    <col min="10" max="10" width="14.42578125" customWidth="1"/>
  </cols>
  <sheetData>
    <row r="1" spans="1:10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2"/>
      <c r="B2" s="22"/>
      <c r="C2" s="22"/>
      <c r="D2" s="22"/>
      <c r="E2" s="22"/>
    </row>
    <row r="3" spans="1:10" ht="23.25" customHeight="1">
      <c r="A3" s="219" t="s">
        <v>179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3.5" thickBot="1">
      <c r="A4" s="2"/>
      <c r="B4" s="2"/>
      <c r="C4" s="2"/>
    </row>
    <row r="5" spans="1:10" ht="22.5" customHeight="1">
      <c r="A5" s="295" t="s">
        <v>61</v>
      </c>
      <c r="B5" s="237" t="s">
        <v>154</v>
      </c>
      <c r="C5" s="304" t="s">
        <v>147</v>
      </c>
      <c r="D5" s="304"/>
      <c r="E5" s="304"/>
      <c r="F5" s="304"/>
      <c r="G5" s="304"/>
      <c r="H5" s="304"/>
      <c r="I5" s="304"/>
      <c r="J5" s="283"/>
    </row>
    <row r="6" spans="1:10" ht="33.75" customHeight="1">
      <c r="A6" s="296"/>
      <c r="B6" s="246"/>
      <c r="C6" s="305" t="s">
        <v>148</v>
      </c>
      <c r="D6" s="305"/>
      <c r="E6" s="305" t="s">
        <v>149</v>
      </c>
      <c r="F6" s="305"/>
      <c r="G6" s="305" t="s">
        <v>150</v>
      </c>
      <c r="H6" s="305"/>
      <c r="I6" s="305" t="s">
        <v>151</v>
      </c>
      <c r="J6" s="306"/>
    </row>
    <row r="7" spans="1:10" ht="41.25" customHeight="1" thickBot="1">
      <c r="A7" s="297"/>
      <c r="B7" s="245"/>
      <c r="C7" s="106" t="s">
        <v>152</v>
      </c>
      <c r="D7" s="106" t="s">
        <v>153</v>
      </c>
      <c r="E7" s="106" t="s">
        <v>152</v>
      </c>
      <c r="F7" s="106" t="s">
        <v>153</v>
      </c>
      <c r="G7" s="106" t="s">
        <v>152</v>
      </c>
      <c r="H7" s="106" t="s">
        <v>153</v>
      </c>
      <c r="I7" s="106" t="s">
        <v>152</v>
      </c>
      <c r="J7" s="107" t="s">
        <v>153</v>
      </c>
    </row>
    <row r="8" spans="1:10" s="19" customFormat="1" ht="27.75" customHeight="1">
      <c r="A8" s="71" t="s">
        <v>63</v>
      </c>
      <c r="B8" s="110">
        <v>110109</v>
      </c>
      <c r="C8" s="110">
        <v>93892</v>
      </c>
      <c r="D8" s="111">
        <v>0.85</v>
      </c>
      <c r="E8" s="110">
        <v>14315</v>
      </c>
      <c r="F8" s="111">
        <v>0.13</v>
      </c>
      <c r="G8" s="112">
        <v>0</v>
      </c>
      <c r="H8" s="111">
        <v>0</v>
      </c>
      <c r="I8" s="110">
        <v>1902</v>
      </c>
      <c r="J8" s="113">
        <v>0.02</v>
      </c>
    </row>
    <row r="9" spans="1:10" s="19" customFormat="1" ht="14.1" customHeight="1">
      <c r="A9" s="71" t="s">
        <v>84</v>
      </c>
      <c r="B9" s="110">
        <v>29537</v>
      </c>
      <c r="C9" s="110">
        <v>9106</v>
      </c>
      <c r="D9" s="111">
        <v>0.31</v>
      </c>
      <c r="E9" s="112">
        <v>431</v>
      </c>
      <c r="F9" s="111">
        <v>0.01</v>
      </c>
      <c r="G9" s="110">
        <v>20000</v>
      </c>
      <c r="H9" s="111">
        <v>0.68</v>
      </c>
      <c r="I9" s="112">
        <v>0</v>
      </c>
      <c r="J9" s="113">
        <v>0</v>
      </c>
    </row>
    <row r="10" spans="1:10" s="19" customFormat="1" ht="14.1" customHeight="1">
      <c r="A10" s="71" t="s">
        <v>88</v>
      </c>
      <c r="B10" s="110">
        <v>12631</v>
      </c>
      <c r="C10" s="110">
        <v>12313</v>
      </c>
      <c r="D10" s="111">
        <v>0.97</v>
      </c>
      <c r="E10" s="112">
        <v>0</v>
      </c>
      <c r="F10" s="111">
        <v>0</v>
      </c>
      <c r="G10" s="112">
        <v>0</v>
      </c>
      <c r="H10" s="111">
        <v>0</v>
      </c>
      <c r="I10" s="112">
        <v>319</v>
      </c>
      <c r="J10" s="113">
        <v>0.03</v>
      </c>
    </row>
    <row r="11" spans="1:10" s="19" customFormat="1" ht="14.1" customHeight="1">
      <c r="A11" s="71" t="s">
        <v>65</v>
      </c>
      <c r="B11" s="110">
        <v>31422</v>
      </c>
      <c r="C11" s="112">
        <v>0</v>
      </c>
      <c r="D11" s="111">
        <v>0</v>
      </c>
      <c r="E11" s="110">
        <v>30966</v>
      </c>
      <c r="F11" s="111">
        <v>0.99</v>
      </c>
      <c r="G11" s="112">
        <v>0</v>
      </c>
      <c r="H11" s="111">
        <v>0</v>
      </c>
      <c r="I11" s="112">
        <v>456</v>
      </c>
      <c r="J11" s="113">
        <v>0.01</v>
      </c>
    </row>
    <row r="12" spans="1:10" s="19" customFormat="1" ht="14.1" customHeight="1">
      <c r="A12" s="71" t="s">
        <v>101</v>
      </c>
      <c r="B12" s="110">
        <v>27800</v>
      </c>
      <c r="C12" s="110">
        <v>18127</v>
      </c>
      <c r="D12" s="111">
        <v>0.65</v>
      </c>
      <c r="E12" s="110">
        <v>3827</v>
      </c>
      <c r="F12" s="111">
        <v>0.14000000000000001</v>
      </c>
      <c r="G12" s="112">
        <v>0</v>
      </c>
      <c r="H12" s="111">
        <v>0</v>
      </c>
      <c r="I12" s="110">
        <v>5846</v>
      </c>
      <c r="J12" s="113">
        <v>0.21</v>
      </c>
    </row>
    <row r="13" spans="1:10" s="19" customFormat="1" ht="14.1" customHeight="1">
      <c r="A13" s="71" t="s">
        <v>67</v>
      </c>
      <c r="B13" s="110">
        <v>58112</v>
      </c>
      <c r="C13" s="110">
        <v>51970</v>
      </c>
      <c r="D13" s="111">
        <v>0.89</v>
      </c>
      <c r="E13" s="110">
        <v>1132</v>
      </c>
      <c r="F13" s="111">
        <v>0.02</v>
      </c>
      <c r="G13" s="112">
        <v>0</v>
      </c>
      <c r="H13" s="111">
        <v>0</v>
      </c>
      <c r="I13" s="110">
        <v>5009</v>
      </c>
      <c r="J13" s="113">
        <v>0.09</v>
      </c>
    </row>
    <row r="14" spans="1:10" s="19" customFormat="1" ht="14.1" customHeight="1">
      <c r="A14" s="71" t="s">
        <v>68</v>
      </c>
      <c r="B14" s="110">
        <v>64910</v>
      </c>
      <c r="C14" s="110">
        <v>60686</v>
      </c>
      <c r="D14" s="111">
        <v>0.93</v>
      </c>
      <c r="E14" s="110">
        <v>3929</v>
      </c>
      <c r="F14" s="111">
        <v>0.06</v>
      </c>
      <c r="G14" s="112">
        <v>0</v>
      </c>
      <c r="H14" s="111">
        <v>0</v>
      </c>
      <c r="I14" s="112">
        <v>294</v>
      </c>
      <c r="J14" s="113">
        <v>0</v>
      </c>
    </row>
    <row r="15" spans="1:10" s="19" customFormat="1" ht="14.1" customHeight="1">
      <c r="A15" s="71" t="s">
        <v>85</v>
      </c>
      <c r="B15" s="110">
        <v>135058</v>
      </c>
      <c r="C15" s="110">
        <v>107320</v>
      </c>
      <c r="D15" s="111">
        <v>0.79</v>
      </c>
      <c r="E15" s="110">
        <v>1231</v>
      </c>
      <c r="F15" s="111">
        <v>0.01</v>
      </c>
      <c r="G15" s="110">
        <v>24668</v>
      </c>
      <c r="H15" s="111">
        <v>0.18</v>
      </c>
      <c r="I15" s="110">
        <v>1840</v>
      </c>
      <c r="J15" s="113">
        <v>0.01</v>
      </c>
    </row>
    <row r="16" spans="1:10" s="19" customFormat="1" ht="14.1" customHeight="1">
      <c r="A16" s="71" t="s">
        <v>155</v>
      </c>
      <c r="B16" s="112">
        <v>982</v>
      </c>
      <c r="C16" s="112">
        <v>0</v>
      </c>
      <c r="D16" s="111">
        <v>0</v>
      </c>
      <c r="E16" s="112">
        <v>0</v>
      </c>
      <c r="F16" s="111">
        <v>0</v>
      </c>
      <c r="G16" s="112">
        <v>982</v>
      </c>
      <c r="H16" s="111">
        <v>1</v>
      </c>
      <c r="I16" s="112">
        <v>0</v>
      </c>
      <c r="J16" s="113">
        <v>0</v>
      </c>
    </row>
    <row r="17" spans="1:10" s="19" customFormat="1" ht="14.1" customHeight="1">
      <c r="A17" s="71" t="s">
        <v>156</v>
      </c>
      <c r="B17" s="110">
        <v>197345</v>
      </c>
      <c r="C17" s="110">
        <v>185656</v>
      </c>
      <c r="D17" s="111">
        <v>0.94</v>
      </c>
      <c r="E17" s="110">
        <v>5373</v>
      </c>
      <c r="F17" s="111">
        <v>0.03</v>
      </c>
      <c r="G17" s="110">
        <v>1234</v>
      </c>
      <c r="H17" s="111">
        <v>0.01</v>
      </c>
      <c r="I17" s="110">
        <v>5082</v>
      </c>
      <c r="J17" s="113">
        <v>0.03</v>
      </c>
    </row>
    <row r="18" spans="1:10" s="19" customFormat="1" ht="14.1" customHeight="1">
      <c r="A18" s="71" t="s">
        <v>74</v>
      </c>
      <c r="B18" s="110">
        <v>198690</v>
      </c>
      <c r="C18" s="110">
        <v>184583</v>
      </c>
      <c r="D18" s="111">
        <v>0.93</v>
      </c>
      <c r="E18" s="110">
        <v>1802</v>
      </c>
      <c r="F18" s="111">
        <v>0.01</v>
      </c>
      <c r="G18" s="112">
        <v>163</v>
      </c>
      <c r="H18" s="111">
        <v>0</v>
      </c>
      <c r="I18" s="110">
        <v>12143</v>
      </c>
      <c r="J18" s="113">
        <v>0.06</v>
      </c>
    </row>
    <row r="19" spans="1:10" s="19" customFormat="1" ht="14.1" customHeight="1">
      <c r="A19" s="71" t="s">
        <v>102</v>
      </c>
      <c r="B19" s="110">
        <v>14357</v>
      </c>
      <c r="C19" s="110">
        <v>11423</v>
      </c>
      <c r="D19" s="111">
        <v>0.8</v>
      </c>
      <c r="E19" s="110">
        <v>2892</v>
      </c>
      <c r="F19" s="111">
        <v>0.2</v>
      </c>
      <c r="G19" s="112">
        <v>0</v>
      </c>
      <c r="H19" s="111">
        <v>0</v>
      </c>
      <c r="I19" s="112">
        <v>43</v>
      </c>
      <c r="J19" s="113">
        <v>0</v>
      </c>
    </row>
    <row r="20" spans="1:10" s="19" customFormat="1" ht="14.1" customHeight="1">
      <c r="A20" s="71" t="s">
        <v>71</v>
      </c>
      <c r="B20" s="110">
        <v>110346</v>
      </c>
      <c r="C20" s="110">
        <v>96318</v>
      </c>
      <c r="D20" s="111">
        <v>0.87</v>
      </c>
      <c r="E20" s="110">
        <v>5030</v>
      </c>
      <c r="F20" s="111">
        <v>0.05</v>
      </c>
      <c r="G20" s="110">
        <v>2693</v>
      </c>
      <c r="H20" s="111">
        <v>0.02</v>
      </c>
      <c r="I20" s="110">
        <v>6305</v>
      </c>
      <c r="J20" s="113">
        <v>0.06</v>
      </c>
    </row>
    <row r="21" spans="1:10" s="19" customFormat="1" ht="14.1" customHeight="1">
      <c r="A21" s="71" t="s">
        <v>64</v>
      </c>
      <c r="B21" s="110">
        <v>44221</v>
      </c>
      <c r="C21" s="110">
        <v>20796</v>
      </c>
      <c r="D21" s="111">
        <v>0.47</v>
      </c>
      <c r="E21" s="110">
        <v>4122</v>
      </c>
      <c r="F21" s="111">
        <v>0.09</v>
      </c>
      <c r="G21" s="112">
        <v>0</v>
      </c>
      <c r="H21" s="111">
        <v>0</v>
      </c>
      <c r="I21" s="110">
        <v>19303</v>
      </c>
      <c r="J21" s="113">
        <v>0.44</v>
      </c>
    </row>
    <row r="22" spans="1:10" s="19" customFormat="1" ht="14.1" customHeight="1">
      <c r="A22" s="71" t="s">
        <v>86</v>
      </c>
      <c r="B22" s="110">
        <v>19040</v>
      </c>
      <c r="C22" s="110">
        <v>19022</v>
      </c>
      <c r="D22" s="111">
        <v>1</v>
      </c>
      <c r="E22" s="112">
        <v>0</v>
      </c>
      <c r="F22" s="111">
        <v>0</v>
      </c>
      <c r="G22" s="112">
        <v>0</v>
      </c>
      <c r="H22" s="111">
        <v>0</v>
      </c>
      <c r="I22" s="112">
        <v>19</v>
      </c>
      <c r="J22" s="113">
        <v>0</v>
      </c>
    </row>
    <row r="23" spans="1:10" s="19" customFormat="1" ht="14.1" customHeight="1">
      <c r="A23" s="71" t="s">
        <v>95</v>
      </c>
      <c r="B23" s="110">
        <v>2548</v>
      </c>
      <c r="C23" s="110">
        <v>1688</v>
      </c>
      <c r="D23" s="111">
        <v>0.66</v>
      </c>
      <c r="E23" s="112">
        <v>836</v>
      </c>
      <c r="F23" s="111">
        <v>0.33</v>
      </c>
      <c r="G23" s="112">
        <v>0</v>
      </c>
      <c r="H23" s="111">
        <v>0</v>
      </c>
      <c r="I23" s="112">
        <v>25</v>
      </c>
      <c r="J23" s="113">
        <v>0.01</v>
      </c>
    </row>
    <row r="24" spans="1:10" s="19" customFormat="1" ht="14.1" customHeight="1">
      <c r="A24" s="71" t="s">
        <v>89</v>
      </c>
      <c r="B24" s="110">
        <v>39138</v>
      </c>
      <c r="C24" s="110">
        <v>8838</v>
      </c>
      <c r="D24" s="111">
        <v>0.23</v>
      </c>
      <c r="E24" s="110">
        <v>3505</v>
      </c>
      <c r="F24" s="111">
        <v>0.09</v>
      </c>
      <c r="G24" s="110">
        <v>25518</v>
      </c>
      <c r="H24" s="111">
        <v>0.65</v>
      </c>
      <c r="I24" s="110">
        <v>1277</v>
      </c>
      <c r="J24" s="113">
        <v>0.03</v>
      </c>
    </row>
    <row r="25" spans="1:10" s="149" customFormat="1" ht="14.1" customHeight="1">
      <c r="A25" s="71" t="s">
        <v>73</v>
      </c>
      <c r="B25" s="110">
        <v>34515</v>
      </c>
      <c r="C25" s="110">
        <v>33194</v>
      </c>
      <c r="D25" s="111">
        <v>0.96</v>
      </c>
      <c r="E25" s="110">
        <v>1098</v>
      </c>
      <c r="F25" s="111">
        <v>0.03</v>
      </c>
      <c r="G25" s="112">
        <v>0</v>
      </c>
      <c r="H25" s="111">
        <v>0</v>
      </c>
      <c r="I25" s="112">
        <v>223</v>
      </c>
      <c r="J25" s="113">
        <v>0.01</v>
      </c>
    </row>
    <row r="26" spans="1:10" s="7" customFormat="1" ht="12.75" customHeight="1">
      <c r="A26" s="114"/>
      <c r="B26" s="110"/>
      <c r="C26" s="110"/>
      <c r="D26" s="111"/>
      <c r="E26" s="110"/>
      <c r="F26" s="111"/>
      <c r="G26" s="112"/>
      <c r="H26" s="111"/>
      <c r="I26" s="112"/>
      <c r="J26" s="113"/>
    </row>
    <row r="27" spans="1:10" ht="19.5" customHeight="1" thickBot="1">
      <c r="A27" s="80" t="s">
        <v>3</v>
      </c>
      <c r="B27" s="85">
        <v>1130761</v>
      </c>
      <c r="C27" s="85">
        <v>914929</v>
      </c>
      <c r="D27" s="108">
        <v>0.81</v>
      </c>
      <c r="E27" s="85">
        <v>80490</v>
      </c>
      <c r="F27" s="108">
        <v>7.0000000000000007E-2</v>
      </c>
      <c r="G27" s="85">
        <v>75258</v>
      </c>
      <c r="H27" s="108">
        <v>7.0000000000000007E-2</v>
      </c>
      <c r="I27" s="85">
        <v>60084</v>
      </c>
      <c r="J27" s="109">
        <v>0.05</v>
      </c>
    </row>
    <row r="28" spans="1:10" ht="41.25" customHeight="1">
      <c r="A28" s="221" t="s">
        <v>36</v>
      </c>
      <c r="B28" s="221"/>
      <c r="C28" s="221"/>
      <c r="D28" s="221"/>
      <c r="E28" s="221"/>
    </row>
    <row r="34" spans="5:5">
      <c r="E34" s="2"/>
    </row>
  </sheetData>
  <mergeCells count="10">
    <mergeCell ref="A3:J3"/>
    <mergeCell ref="A1:J1"/>
    <mergeCell ref="B5:B7"/>
    <mergeCell ref="A28:E28"/>
    <mergeCell ref="A5:A7"/>
    <mergeCell ref="C5:J5"/>
    <mergeCell ref="C6:D6"/>
    <mergeCell ref="E6:F6"/>
    <mergeCell ref="G6:H6"/>
    <mergeCell ref="I6:J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Normal="75" workbookViewId="0">
      <selection activeCell="A21" sqref="A21:D21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</cols>
  <sheetData>
    <row r="1" spans="1:9" ht="18">
      <c r="A1" s="218" t="s">
        <v>0</v>
      </c>
      <c r="B1" s="218"/>
      <c r="C1" s="218"/>
      <c r="D1" s="218"/>
    </row>
    <row r="3" spans="1:9" ht="15" customHeight="1">
      <c r="A3" s="219" t="s">
        <v>182</v>
      </c>
      <c r="B3" s="219"/>
      <c r="C3" s="219"/>
      <c r="D3" s="219"/>
    </row>
    <row r="4" spans="1:9" ht="13.5" thickBot="1">
      <c r="A4" s="11"/>
      <c r="B4" s="11"/>
      <c r="C4" s="11"/>
      <c r="D4" s="11"/>
    </row>
    <row r="5" spans="1:9" ht="26.25" customHeight="1">
      <c r="A5" s="311" t="s">
        <v>37</v>
      </c>
      <c r="B5" s="281" t="s">
        <v>38</v>
      </c>
      <c r="C5" s="282"/>
      <c r="D5" s="282"/>
      <c r="E5" s="2"/>
    </row>
    <row r="6" spans="1:9" ht="31.5" customHeight="1" thickBot="1">
      <c r="A6" s="280"/>
      <c r="B6" s="39" t="s">
        <v>39</v>
      </c>
      <c r="C6" s="39" t="s">
        <v>40</v>
      </c>
      <c r="D6" s="40" t="s">
        <v>41</v>
      </c>
      <c r="E6" s="2"/>
    </row>
    <row r="7" spans="1:9" ht="22.5" customHeight="1">
      <c r="A7" s="188">
        <v>2003</v>
      </c>
      <c r="B7" s="3">
        <v>751686</v>
      </c>
      <c r="C7" s="3">
        <v>250562</v>
      </c>
      <c r="D7" s="4">
        <v>1002248</v>
      </c>
      <c r="E7" s="41"/>
    </row>
    <row r="8" spans="1:9" ht="14.1" customHeight="1">
      <c r="A8" s="155">
        <v>2004</v>
      </c>
      <c r="B8" s="5">
        <v>822491</v>
      </c>
      <c r="C8" s="5">
        <v>274164</v>
      </c>
      <c r="D8" s="6">
        <v>1096655</v>
      </c>
      <c r="E8" s="41"/>
    </row>
    <row r="9" spans="1:9" ht="14.1" customHeight="1">
      <c r="A9" s="155">
        <v>2005</v>
      </c>
      <c r="B9" s="5">
        <v>867164</v>
      </c>
      <c r="C9" s="5">
        <v>275721</v>
      </c>
      <c r="D9" s="6">
        <v>1142885</v>
      </c>
      <c r="E9" s="41"/>
    </row>
    <row r="10" spans="1:9" ht="14.1" customHeight="1">
      <c r="A10" s="155">
        <v>2006</v>
      </c>
      <c r="B10" s="5">
        <v>954715</v>
      </c>
      <c r="C10" s="5">
        <v>238679</v>
      </c>
      <c r="D10" s="6">
        <v>1193394</v>
      </c>
      <c r="E10" s="41"/>
    </row>
    <row r="11" spans="1:9" ht="14.1" customHeight="1">
      <c r="A11" s="155">
        <v>2007</v>
      </c>
      <c r="B11" s="5">
        <v>927960</v>
      </c>
      <c r="C11" s="5">
        <v>189230</v>
      </c>
      <c r="D11" s="6">
        <v>1117190</v>
      </c>
      <c r="E11" s="41"/>
    </row>
    <row r="12" spans="1:9" ht="14.1" customHeight="1">
      <c r="A12" s="155">
        <v>2008</v>
      </c>
      <c r="B12" s="5">
        <v>748071</v>
      </c>
      <c r="C12" s="5">
        <v>246153</v>
      </c>
      <c r="D12" s="6">
        <f>C12+B12</f>
        <v>994224</v>
      </c>
      <c r="E12" s="41"/>
    </row>
    <row r="13" spans="1:9" ht="14.1" customHeight="1">
      <c r="A13" s="155">
        <v>2009</v>
      </c>
      <c r="B13" s="5">
        <v>952367</v>
      </c>
      <c r="C13" s="5">
        <v>189523</v>
      </c>
      <c r="D13" s="6">
        <f>C13+B13</f>
        <v>1141890</v>
      </c>
      <c r="E13" s="2"/>
    </row>
    <row r="14" spans="1:9" s="18" customFormat="1" ht="14.1" customHeight="1" thickBot="1">
      <c r="A14" s="155">
        <v>2010</v>
      </c>
      <c r="B14" s="16">
        <v>839637</v>
      </c>
      <c r="C14" s="16">
        <v>267153</v>
      </c>
      <c r="D14" s="17">
        <f>C14+B14</f>
        <v>1106790</v>
      </c>
      <c r="E14" s="307"/>
      <c r="F14" s="307"/>
      <c r="G14" s="307"/>
      <c r="H14" s="69"/>
      <c r="I14" s="69"/>
    </row>
    <row r="15" spans="1:9" s="18" customFormat="1">
      <c r="A15" s="312" t="s">
        <v>37</v>
      </c>
      <c r="B15" s="314" t="s">
        <v>123</v>
      </c>
      <c r="C15" s="314" t="s">
        <v>124</v>
      </c>
      <c r="D15" s="308" t="s">
        <v>161</v>
      </c>
      <c r="E15" s="307"/>
      <c r="F15" s="307"/>
      <c r="G15" s="307"/>
      <c r="H15" s="69"/>
      <c r="I15" s="69"/>
    </row>
    <row r="16" spans="1:9" ht="24" customHeight="1" thickBot="1">
      <c r="A16" s="313"/>
      <c r="B16" s="315"/>
      <c r="C16" s="315"/>
      <c r="D16" s="309"/>
      <c r="E16" s="41"/>
      <c r="F16" s="41"/>
      <c r="G16" s="41"/>
      <c r="H16" s="2"/>
      <c r="I16" s="2"/>
    </row>
    <row r="17" spans="1:9" ht="25.5" customHeight="1">
      <c r="A17" s="155">
        <v>2011</v>
      </c>
      <c r="B17" s="118" t="s">
        <v>125</v>
      </c>
      <c r="C17" s="196">
        <v>944013</v>
      </c>
      <c r="D17" s="197">
        <v>671927</v>
      </c>
      <c r="E17" s="41"/>
      <c r="F17" s="41"/>
      <c r="G17" s="41"/>
      <c r="H17" s="2"/>
      <c r="I17" s="2"/>
    </row>
    <row r="18" spans="1:9" ht="14.1" customHeight="1">
      <c r="A18" s="155">
        <v>2012</v>
      </c>
      <c r="B18" s="193" t="s">
        <v>125</v>
      </c>
      <c r="C18" s="194">
        <v>804347</v>
      </c>
      <c r="D18" s="195">
        <v>687824</v>
      </c>
      <c r="E18" s="154"/>
      <c r="F18" s="154"/>
      <c r="G18" s="154"/>
      <c r="H18" s="2"/>
      <c r="I18" s="2"/>
    </row>
    <row r="19" spans="1:9" ht="14.1" customHeight="1">
      <c r="A19" s="155">
        <v>2013</v>
      </c>
      <c r="B19" s="193" t="s">
        <v>125</v>
      </c>
      <c r="C19" s="194">
        <v>835543</v>
      </c>
      <c r="D19" s="195">
        <v>734776</v>
      </c>
      <c r="E19" s="199"/>
      <c r="F19" s="199"/>
      <c r="G19" s="199"/>
      <c r="H19" s="2"/>
      <c r="I19" s="2"/>
    </row>
    <row r="20" spans="1:9" ht="14.1" customHeight="1" thickBot="1">
      <c r="A20" s="189">
        <v>2014</v>
      </c>
      <c r="B20" s="198" t="s">
        <v>125</v>
      </c>
      <c r="C20" s="116">
        <v>969090</v>
      </c>
      <c r="D20" s="117">
        <v>724820</v>
      </c>
      <c r="E20" s="2"/>
      <c r="F20" s="2"/>
      <c r="G20" s="2"/>
      <c r="H20" s="2"/>
      <c r="I20" s="2"/>
    </row>
    <row r="21" spans="1:9" ht="23.25" customHeight="1">
      <c r="A21" s="310" t="s">
        <v>162</v>
      </c>
      <c r="B21" s="310"/>
      <c r="C21" s="310"/>
      <c r="D21" s="310"/>
    </row>
    <row r="43" spans="6:6">
      <c r="F43" s="42"/>
    </row>
  </sheetData>
  <mergeCells count="12">
    <mergeCell ref="A21:D21"/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18"/>
  <sheetViews>
    <sheetView tabSelected="1" view="pageBreakPreview" zoomScaleNormal="75" zoomScaleSheetLayoutView="100" workbookViewId="0">
      <selection activeCell="C16" sqref="C16"/>
    </sheetView>
  </sheetViews>
  <sheetFormatPr baseColWidth="10" defaultRowHeight="12.75"/>
  <cols>
    <col min="1" max="1" width="37.85546875" customWidth="1"/>
    <col min="2" max="2" width="19.7109375" customWidth="1"/>
    <col min="3" max="3" width="19.42578125" customWidth="1"/>
  </cols>
  <sheetData>
    <row r="1" spans="1:6" ht="18">
      <c r="A1" s="218" t="s">
        <v>0</v>
      </c>
      <c r="B1" s="218"/>
      <c r="C1" s="218"/>
    </row>
    <row r="3" spans="1:6" ht="15" customHeight="1">
      <c r="A3" s="219" t="s">
        <v>180</v>
      </c>
      <c r="B3" s="219"/>
      <c r="C3" s="219"/>
    </row>
    <row r="4" spans="1:6" ht="13.5" thickBot="1">
      <c r="A4" s="11"/>
      <c r="B4" s="11"/>
      <c r="C4" s="11"/>
    </row>
    <row r="5" spans="1:6" ht="29.25" customHeight="1">
      <c r="A5" s="323" t="s">
        <v>31</v>
      </c>
      <c r="B5" s="321" t="s">
        <v>35</v>
      </c>
      <c r="C5" s="322"/>
    </row>
    <row r="6" spans="1:6" ht="34.5" customHeight="1" thickBot="1">
      <c r="A6" s="324"/>
      <c r="B6" s="86" t="s">
        <v>32</v>
      </c>
      <c r="C6" s="87" t="s">
        <v>6</v>
      </c>
    </row>
    <row r="7" spans="1:6" s="19" customFormat="1" ht="30" customHeight="1">
      <c r="A7" s="190" t="s">
        <v>164</v>
      </c>
      <c r="B7" s="3">
        <v>30275</v>
      </c>
      <c r="C7" s="4">
        <v>15</v>
      </c>
    </row>
    <row r="8" spans="1:6" s="19" customFormat="1" ht="14.1" customHeight="1">
      <c r="A8" s="13" t="s">
        <v>33</v>
      </c>
      <c r="B8" s="5">
        <v>99959</v>
      </c>
      <c r="C8" s="6">
        <v>49</v>
      </c>
    </row>
    <row r="9" spans="1:6" s="19" customFormat="1" ht="14.1" customHeight="1">
      <c r="A9" s="13" t="s">
        <v>34</v>
      </c>
      <c r="B9" s="5">
        <v>74694</v>
      </c>
      <c r="C9" s="6">
        <v>36</v>
      </c>
    </row>
    <row r="10" spans="1:6" s="19" customFormat="1" ht="15" customHeight="1">
      <c r="A10" s="13"/>
      <c r="B10" s="5"/>
      <c r="C10" s="6"/>
    </row>
    <row r="11" spans="1:6" s="7" customFormat="1" ht="17.25" customHeight="1" thickBot="1">
      <c r="A11" s="49" t="s">
        <v>35</v>
      </c>
      <c r="B11" s="47">
        <f>SUM(B7:B9)</f>
        <v>204928</v>
      </c>
      <c r="C11" s="48">
        <f>SUM(C7:C9)</f>
        <v>100</v>
      </c>
    </row>
    <row r="12" spans="1:6" ht="14.25">
      <c r="A12" s="318"/>
      <c r="B12" s="319"/>
      <c r="C12" s="319"/>
      <c r="D12" s="2"/>
    </row>
    <row r="13" spans="1:6">
      <c r="A13" s="320" t="s">
        <v>126</v>
      </c>
      <c r="B13" s="320"/>
      <c r="C13" s="320"/>
      <c r="D13" s="2"/>
    </row>
    <row r="14" spans="1:6" s="22" customFormat="1" ht="12" customHeight="1">
      <c r="A14" s="317" t="s">
        <v>127</v>
      </c>
      <c r="B14" s="317"/>
      <c r="C14" s="317"/>
    </row>
    <row r="15" spans="1:6">
      <c r="A15" s="316" t="s">
        <v>128</v>
      </c>
      <c r="B15" s="316"/>
      <c r="C15" s="316"/>
      <c r="D15" s="19"/>
      <c r="E15" s="19"/>
    </row>
    <row r="16" spans="1:6">
      <c r="A16" s="26"/>
      <c r="B16" s="26"/>
      <c r="C16" s="26"/>
      <c r="D16" s="26"/>
      <c r="E16" s="26"/>
      <c r="F16" s="26"/>
    </row>
    <row r="17" spans="1:6">
      <c r="A17" s="26"/>
      <c r="B17" s="26"/>
      <c r="C17" s="26"/>
      <c r="D17" s="26"/>
      <c r="E17" s="26"/>
      <c r="F17" s="26"/>
    </row>
    <row r="18" spans="1:6">
      <c r="A18" s="26"/>
      <c r="B18" s="26"/>
      <c r="C18" s="26"/>
      <c r="D18" s="26"/>
      <c r="E18" s="26"/>
      <c r="F18" s="26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9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workbookViewId="0">
      <selection activeCell="B20" sqref="B20:D20"/>
    </sheetView>
  </sheetViews>
  <sheetFormatPr baseColWidth="10" defaultRowHeight="12.75"/>
  <cols>
    <col min="1" max="1" width="42.140625" customWidth="1"/>
    <col min="2" max="5" width="18.7109375" customWidth="1"/>
  </cols>
  <sheetData>
    <row r="1" spans="1:5" ht="18">
      <c r="A1" s="218" t="s">
        <v>0</v>
      </c>
      <c r="B1" s="218"/>
      <c r="C1" s="218"/>
      <c r="D1" s="218"/>
      <c r="E1" s="218"/>
    </row>
    <row r="3" spans="1:5" ht="15" customHeight="1">
      <c r="A3" s="219" t="s">
        <v>137</v>
      </c>
      <c r="B3" s="219"/>
      <c r="C3" s="219"/>
      <c r="D3" s="219"/>
      <c r="E3" s="219"/>
    </row>
    <row r="4" spans="1:5" ht="15" customHeight="1">
      <c r="A4" s="219" t="s">
        <v>181</v>
      </c>
      <c r="B4" s="219"/>
      <c r="C4" s="219"/>
      <c r="D4" s="219"/>
      <c r="E4" s="219"/>
    </row>
    <row r="5" spans="1:5" ht="13.5" thickBot="1">
      <c r="A5" s="11"/>
      <c r="B5" s="11"/>
      <c r="C5" s="11"/>
      <c r="D5" s="11"/>
      <c r="E5" s="11"/>
    </row>
    <row r="6" spans="1:5" s="18" customFormat="1" ht="27.75" customHeight="1">
      <c r="A6" s="234" t="s">
        <v>42</v>
      </c>
      <c r="B6" s="239" t="s">
        <v>129</v>
      </c>
      <c r="C6" s="237" t="s">
        <v>130</v>
      </c>
      <c r="D6" s="239" t="s">
        <v>131</v>
      </c>
      <c r="E6" s="239" t="s">
        <v>133</v>
      </c>
    </row>
    <row r="7" spans="1:5" s="18" customFormat="1" ht="28.5" customHeight="1" thickBot="1">
      <c r="A7" s="236"/>
      <c r="B7" s="250"/>
      <c r="C7" s="245"/>
      <c r="D7" s="250"/>
      <c r="E7" s="250"/>
    </row>
    <row r="8" spans="1:5" s="162" customFormat="1" ht="26.25" customHeight="1">
      <c r="A8" s="191" t="s">
        <v>43</v>
      </c>
      <c r="B8" s="90">
        <v>117151.25369449718</v>
      </c>
      <c r="C8" s="208">
        <v>92.1</v>
      </c>
      <c r="D8" s="90">
        <v>102383.32692584234</v>
      </c>
      <c r="E8" s="212">
        <v>80.489999999999995</v>
      </c>
    </row>
    <row r="9" spans="1:5" s="162" customFormat="1" ht="14.1" customHeight="1">
      <c r="A9" s="134" t="s">
        <v>44</v>
      </c>
      <c r="B9" s="91">
        <v>9218.8242220717912</v>
      </c>
      <c r="C9" s="209">
        <v>95.9</v>
      </c>
      <c r="D9" s="91">
        <v>8526.6914337619164</v>
      </c>
      <c r="E9" s="213">
        <v>88.7</v>
      </c>
    </row>
    <row r="10" spans="1:5" s="162" customFormat="1" ht="14.1" customHeight="1">
      <c r="A10" s="134" t="s">
        <v>45</v>
      </c>
      <c r="B10" s="91">
        <v>21629.091102929255</v>
      </c>
      <c r="C10" s="209">
        <v>93.6</v>
      </c>
      <c r="D10" s="91">
        <v>19803.558841036724</v>
      </c>
      <c r="E10" s="213">
        <v>85.7</v>
      </c>
    </row>
    <row r="11" spans="1:5" s="162" customFormat="1" ht="14.1" customHeight="1">
      <c r="A11" s="134" t="s">
        <v>46</v>
      </c>
      <c r="B11" s="91">
        <v>34376.284655429277</v>
      </c>
      <c r="C11" s="209">
        <v>92</v>
      </c>
      <c r="D11" s="91">
        <v>32806.93252985533</v>
      </c>
      <c r="E11" s="213">
        <v>87.8</v>
      </c>
    </row>
    <row r="12" spans="1:5" s="162" customFormat="1" ht="14.1" customHeight="1">
      <c r="A12" s="134" t="s">
        <v>136</v>
      </c>
      <c r="B12" s="91">
        <v>3711.5473349594713</v>
      </c>
      <c r="C12" s="209">
        <v>83.9</v>
      </c>
      <c r="D12" s="91">
        <v>3928.3123163814184</v>
      </c>
      <c r="E12" s="213">
        <v>88.8</v>
      </c>
    </row>
    <row r="13" spans="1:5" s="162" customFormat="1" ht="14.1" customHeight="1">
      <c r="A13" s="134" t="s">
        <v>132</v>
      </c>
      <c r="B13" s="91">
        <v>1229.8980679655322</v>
      </c>
      <c r="C13" s="210">
        <v>83.2</v>
      </c>
      <c r="D13" s="91">
        <v>1185.5507818610058</v>
      </c>
      <c r="E13" s="213">
        <v>80.2</v>
      </c>
    </row>
    <row r="14" spans="1:5" s="162" customFormat="1" ht="14.1" customHeight="1">
      <c r="A14" s="134" t="s">
        <v>47</v>
      </c>
      <c r="B14" s="91">
        <v>1260.8218350192101</v>
      </c>
      <c r="C14" s="209">
        <v>96</v>
      </c>
      <c r="D14" s="91">
        <v>1126.8595150484189</v>
      </c>
      <c r="E14" s="213">
        <v>85.8</v>
      </c>
    </row>
    <row r="15" spans="1:5" s="162" customFormat="1" ht="14.1" customHeight="1">
      <c r="A15" s="134" t="s">
        <v>134</v>
      </c>
      <c r="B15" s="91">
        <v>2140.6622829892272</v>
      </c>
      <c r="C15" s="209">
        <v>88.1</v>
      </c>
      <c r="D15" s="91">
        <v>1365.553011396079</v>
      </c>
      <c r="E15" s="213">
        <v>56.2</v>
      </c>
    </row>
    <row r="16" spans="1:5" s="162" customFormat="1" ht="14.1" customHeight="1">
      <c r="A16" s="134" t="s">
        <v>48</v>
      </c>
      <c r="B16" s="115">
        <v>425.89801122422233</v>
      </c>
      <c r="C16" s="211">
        <v>76.599999999999994</v>
      </c>
      <c r="D16" s="115">
        <v>403.10190357383976</v>
      </c>
      <c r="E16" s="214">
        <v>72.5</v>
      </c>
    </row>
    <row r="17" spans="1:5" s="162" customFormat="1" ht="14.1" customHeight="1">
      <c r="A17" s="134" t="s">
        <v>135</v>
      </c>
      <c r="B17" s="91">
        <v>369.76153972040498</v>
      </c>
      <c r="C17" s="209">
        <v>71.099999999999994</v>
      </c>
      <c r="D17" s="91">
        <v>365.08101390115939</v>
      </c>
      <c r="E17" s="213">
        <v>70.2</v>
      </c>
    </row>
    <row r="18" spans="1:5" s="162" customFormat="1" ht="14.1" customHeight="1">
      <c r="A18" s="134" t="s">
        <v>49</v>
      </c>
      <c r="B18" s="91">
        <v>90.161814330856529</v>
      </c>
      <c r="C18" s="209">
        <v>92.2</v>
      </c>
      <c r="D18" s="91">
        <v>89.379499239048656</v>
      </c>
      <c r="E18" s="213">
        <v>91.4</v>
      </c>
    </row>
    <row r="19" spans="1:5" s="18" customFormat="1">
      <c r="A19" s="13"/>
      <c r="B19" s="5"/>
      <c r="C19" s="5"/>
      <c r="D19" s="89"/>
      <c r="E19" s="6"/>
    </row>
    <row r="20" spans="1:5" s="7" customFormat="1" ht="15.75" customHeight="1" thickBot="1">
      <c r="A20" s="169" t="s">
        <v>35</v>
      </c>
      <c r="B20" s="215">
        <v>191604.2045611364</v>
      </c>
      <c r="C20" s="165"/>
      <c r="D20" s="216">
        <v>171984.34777189733</v>
      </c>
      <c r="E20" s="48"/>
    </row>
    <row r="22" spans="1:5" ht="12.75" customHeight="1">
      <c r="A22" s="227"/>
      <c r="B22" s="227"/>
      <c r="C22" s="227"/>
      <c r="D22" s="227"/>
      <c r="E22" s="227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19"/>
  <sheetViews>
    <sheetView view="pageBreakPreview" zoomScaleNormal="100" workbookViewId="0">
      <selection activeCell="D15" sqref="D15"/>
    </sheetView>
  </sheetViews>
  <sheetFormatPr baseColWidth="10" defaultRowHeight="12.75"/>
  <cols>
    <col min="1" max="1" width="61.28515625" customWidth="1"/>
    <col min="2" max="2" width="13.42578125" customWidth="1"/>
    <col min="3" max="3" width="18.5703125" customWidth="1"/>
  </cols>
  <sheetData>
    <row r="1" spans="1:5" ht="18">
      <c r="A1" s="218" t="s">
        <v>0</v>
      </c>
      <c r="B1" s="218"/>
      <c r="C1" s="218"/>
    </row>
    <row r="3" spans="1:5" ht="15">
      <c r="A3" s="219" t="s">
        <v>166</v>
      </c>
      <c r="B3" s="219"/>
      <c r="C3" s="219"/>
      <c r="D3" s="2"/>
    </row>
    <row r="4" spans="1:5" ht="13.5" thickBot="1">
      <c r="A4" s="11"/>
      <c r="B4" s="11"/>
      <c r="C4" s="11"/>
      <c r="D4" s="2"/>
    </row>
    <row r="5" spans="1:5" s="18" customFormat="1" ht="45" customHeight="1" thickBot="1">
      <c r="A5" s="65" t="s">
        <v>7</v>
      </c>
      <c r="B5" s="66" t="s">
        <v>8</v>
      </c>
      <c r="C5" s="67" t="s">
        <v>9</v>
      </c>
      <c r="D5" s="69"/>
    </row>
    <row r="6" spans="1:5" ht="23.25" customHeight="1">
      <c r="A6" s="12" t="s">
        <v>10</v>
      </c>
      <c r="B6" s="31">
        <v>92</v>
      </c>
      <c r="C6" s="32">
        <v>565736</v>
      </c>
      <c r="D6" s="2"/>
    </row>
    <row r="7" spans="1:5" ht="14.1" customHeight="1">
      <c r="A7" s="13" t="s">
        <v>163</v>
      </c>
      <c r="B7" s="33">
        <v>6</v>
      </c>
      <c r="C7" s="34">
        <v>1037233</v>
      </c>
      <c r="D7" s="2"/>
    </row>
    <row r="8" spans="1:5" ht="14.1" customHeight="1">
      <c r="A8" s="13" t="s">
        <v>11</v>
      </c>
      <c r="B8" s="33">
        <v>40</v>
      </c>
      <c r="C8" s="34">
        <v>431421</v>
      </c>
      <c r="D8" s="2"/>
    </row>
    <row r="9" spans="1:5" ht="14.1" customHeight="1">
      <c r="A9" s="13" t="s">
        <v>167</v>
      </c>
      <c r="B9" s="33">
        <v>5</v>
      </c>
      <c r="C9" s="34">
        <v>244617</v>
      </c>
      <c r="D9" s="2"/>
    </row>
    <row r="10" spans="1:5" ht="14.1" customHeight="1">
      <c r="A10" s="13" t="s">
        <v>12</v>
      </c>
      <c r="B10" s="33">
        <v>68</v>
      </c>
      <c r="C10" s="34">
        <v>7567031.3099999996</v>
      </c>
      <c r="D10" s="2"/>
    </row>
    <row r="11" spans="1:5" ht="14.1" customHeight="1">
      <c r="A11" s="13" t="s">
        <v>13</v>
      </c>
      <c r="B11" s="33">
        <v>22</v>
      </c>
      <c r="C11" s="34">
        <v>3139667.4599600006</v>
      </c>
      <c r="D11" s="2"/>
    </row>
    <row r="12" spans="1:5" s="27" customFormat="1" ht="14.1" customHeight="1">
      <c r="A12" s="13" t="s">
        <v>58</v>
      </c>
      <c r="B12" s="33">
        <v>10</v>
      </c>
      <c r="C12" s="34">
        <v>1855398</v>
      </c>
      <c r="D12" s="28"/>
      <c r="E12" s="28"/>
    </row>
    <row r="13" spans="1:5" s="27" customFormat="1" ht="14.1" customHeight="1" thickBot="1">
      <c r="A13" s="15" t="s">
        <v>59</v>
      </c>
      <c r="B13" s="43">
        <v>129</v>
      </c>
      <c r="C13" s="44">
        <v>12739732</v>
      </c>
      <c r="D13" s="28"/>
      <c r="E13" s="28"/>
    </row>
    <row r="14" spans="1:5" s="27" customFormat="1" ht="14.1" customHeight="1">
      <c r="A14" s="23"/>
      <c r="B14" s="200"/>
      <c r="C14" s="200"/>
      <c r="D14" s="28"/>
      <c r="E14" s="28"/>
    </row>
    <row r="15" spans="1:5" ht="22.5" customHeight="1">
      <c r="A15" s="227" t="s">
        <v>29</v>
      </c>
      <c r="B15" s="228"/>
      <c r="C15" s="228"/>
      <c r="D15" s="2"/>
      <c r="E15" s="2"/>
    </row>
    <row r="16" spans="1:5" ht="12" customHeight="1">
      <c r="A16" s="227" t="s">
        <v>60</v>
      </c>
      <c r="B16" s="227"/>
      <c r="C16" s="227"/>
      <c r="D16" s="2"/>
      <c r="E16" s="2"/>
    </row>
    <row r="17" spans="1:4">
      <c r="A17" s="227"/>
      <c r="B17" s="227"/>
      <c r="C17" s="227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</sheetData>
  <customSheetViews>
    <customSheetView guid="{D9078923-52ED-4967-96FA-D31D5B162594}" scale="75" showPageBreaks="1" printArea="1" showRuler="0">
      <selection activeCell="A16" sqref="A16:C23"/>
      <colBreaks count="1" manualBreakCount="1">
        <brk id="3" max="1048575" man="1"/>
      </colBreaks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1:C1"/>
    <mergeCell ref="A3:C3"/>
    <mergeCell ref="A15:C15"/>
    <mergeCell ref="A16:C17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83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353"/>
  <sheetViews>
    <sheetView view="pageBreakPreview" zoomScale="80" zoomScaleNormal="75" zoomScaleSheetLayoutView="80" workbookViewId="0">
      <selection activeCell="F22" sqref="F22"/>
    </sheetView>
  </sheetViews>
  <sheetFormatPr baseColWidth="10" defaultRowHeight="12.75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25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</cols>
  <sheetData>
    <row r="1" spans="1:16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:16" ht="23.25" customHeight="1">
      <c r="A3" s="229" t="s">
        <v>168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L4" s="11"/>
    </row>
    <row r="5" spans="1:16" s="18" customFormat="1" ht="24" customHeight="1">
      <c r="A5" s="234" t="s">
        <v>61</v>
      </c>
      <c r="B5" s="237" t="s">
        <v>75</v>
      </c>
      <c r="C5" s="237" t="s">
        <v>23</v>
      </c>
      <c r="D5" s="239" t="s">
        <v>158</v>
      </c>
      <c r="E5" s="240"/>
      <c r="F5" s="234"/>
      <c r="G5" s="239" t="s">
        <v>159</v>
      </c>
      <c r="H5" s="240"/>
      <c r="I5" s="240"/>
      <c r="J5" s="240"/>
      <c r="K5" s="240"/>
      <c r="L5" s="240"/>
      <c r="M5" s="234"/>
      <c r="N5" s="237" t="s">
        <v>78</v>
      </c>
      <c r="O5" s="239" t="s">
        <v>79</v>
      </c>
      <c r="P5" s="240"/>
    </row>
    <row r="6" spans="1:16" s="18" customFormat="1" ht="19.5" customHeight="1">
      <c r="A6" s="235"/>
      <c r="B6" s="246"/>
      <c r="C6" s="238"/>
      <c r="D6" s="241"/>
      <c r="E6" s="242"/>
      <c r="F6" s="243"/>
      <c r="G6" s="241"/>
      <c r="H6" s="242"/>
      <c r="I6" s="242"/>
      <c r="J6" s="242"/>
      <c r="K6" s="242"/>
      <c r="L6" s="242"/>
      <c r="M6" s="243"/>
      <c r="N6" s="238"/>
      <c r="O6" s="241"/>
      <c r="P6" s="242"/>
    </row>
    <row r="7" spans="1:16" s="18" customFormat="1" ht="12.75" customHeight="1">
      <c r="A7" s="235"/>
      <c r="B7" s="246"/>
      <c r="C7" s="244" t="s">
        <v>146</v>
      </c>
      <c r="D7" s="244" t="s">
        <v>76</v>
      </c>
      <c r="E7" s="244" t="s">
        <v>77</v>
      </c>
      <c r="F7" s="247" t="s">
        <v>62</v>
      </c>
      <c r="G7" s="235"/>
      <c r="H7" s="244" t="s">
        <v>19</v>
      </c>
      <c r="I7" s="244" t="s">
        <v>15</v>
      </c>
      <c r="J7" s="244" t="s">
        <v>14</v>
      </c>
      <c r="K7" s="244" t="s">
        <v>90</v>
      </c>
      <c r="L7" s="244" t="s">
        <v>138</v>
      </c>
      <c r="M7" s="244" t="s">
        <v>22</v>
      </c>
      <c r="N7" s="244" t="s">
        <v>139</v>
      </c>
      <c r="O7" s="244" t="s">
        <v>25</v>
      </c>
      <c r="P7" s="247" t="s">
        <v>80</v>
      </c>
    </row>
    <row r="8" spans="1:16" s="18" customFormat="1" ht="36.75" customHeight="1" thickBot="1">
      <c r="A8" s="236"/>
      <c r="B8" s="245"/>
      <c r="C8" s="245"/>
      <c r="D8" s="245"/>
      <c r="E8" s="245"/>
      <c r="F8" s="248"/>
      <c r="G8" s="235"/>
      <c r="H8" s="245"/>
      <c r="I8" s="245"/>
      <c r="J8" s="245"/>
      <c r="K8" s="245"/>
      <c r="L8" s="245"/>
      <c r="M8" s="245"/>
      <c r="N8" s="245"/>
      <c r="O8" s="245"/>
      <c r="P8" s="250"/>
    </row>
    <row r="9" spans="1:16" s="18" customFormat="1" ht="22.5" customHeight="1">
      <c r="A9" s="132" t="s">
        <v>63</v>
      </c>
      <c r="B9" s="59">
        <v>19</v>
      </c>
      <c r="C9" s="59">
        <v>2855852.2579999999</v>
      </c>
      <c r="D9" s="59">
        <v>0</v>
      </c>
      <c r="E9" s="59">
        <v>180</v>
      </c>
      <c r="F9" s="230">
        <v>0</v>
      </c>
      <c r="G9" s="231"/>
      <c r="H9" s="96">
        <v>35773.791946750309</v>
      </c>
      <c r="I9" s="57">
        <v>35047.483980272693</v>
      </c>
      <c r="J9" s="57">
        <v>4620.7089999999998</v>
      </c>
      <c r="K9" s="57">
        <v>40400.563420222745</v>
      </c>
      <c r="L9" s="57">
        <v>2790.3014411210861</v>
      </c>
      <c r="M9" s="57">
        <v>5205.01</v>
      </c>
      <c r="N9" s="57">
        <v>104255.761</v>
      </c>
      <c r="O9" s="57">
        <v>2141689.8740739976</v>
      </c>
      <c r="P9" s="124">
        <v>0</v>
      </c>
    </row>
    <row r="10" spans="1:16" ht="14.1" customHeight="1">
      <c r="A10" s="133" t="s">
        <v>64</v>
      </c>
      <c r="B10" s="59">
        <v>1</v>
      </c>
      <c r="C10" s="59">
        <v>44320.46</v>
      </c>
      <c r="D10" s="59">
        <v>0</v>
      </c>
      <c r="E10" s="59">
        <v>0</v>
      </c>
      <c r="F10" s="232">
        <v>0</v>
      </c>
      <c r="G10" s="233"/>
      <c r="H10" s="97">
        <v>47.7</v>
      </c>
      <c r="I10" s="59">
        <v>0</v>
      </c>
      <c r="J10" s="59">
        <v>61.82</v>
      </c>
      <c r="K10" s="59">
        <v>88.58</v>
      </c>
      <c r="L10" s="59">
        <v>0</v>
      </c>
      <c r="M10" s="59">
        <v>0</v>
      </c>
      <c r="N10" s="59">
        <v>5700</v>
      </c>
      <c r="O10" s="59">
        <v>25562.27</v>
      </c>
      <c r="P10" s="60">
        <v>0</v>
      </c>
    </row>
    <row r="11" spans="1:16" ht="14.1" customHeight="1">
      <c r="A11" s="133" t="s">
        <v>65</v>
      </c>
      <c r="B11" s="59">
        <v>2</v>
      </c>
      <c r="C11" s="59">
        <v>378048.15</v>
      </c>
      <c r="D11" s="59">
        <v>83.94</v>
      </c>
      <c r="E11" s="59">
        <v>375.22</v>
      </c>
      <c r="F11" s="232">
        <v>819</v>
      </c>
      <c r="G11" s="233"/>
      <c r="H11" s="97">
        <v>5298.442</v>
      </c>
      <c r="I11" s="59">
        <v>5157.875</v>
      </c>
      <c r="J11" s="59">
        <v>389.26</v>
      </c>
      <c r="K11" s="59">
        <v>4465.2939999999999</v>
      </c>
      <c r="L11" s="59">
        <v>783.93299999999999</v>
      </c>
      <c r="M11" s="59">
        <v>0</v>
      </c>
      <c r="N11" s="59">
        <v>10722.52</v>
      </c>
      <c r="O11" s="59">
        <v>315251.01</v>
      </c>
      <c r="P11" s="60">
        <v>0</v>
      </c>
    </row>
    <row r="12" spans="1:16" ht="14.1" customHeight="1">
      <c r="A12" s="133" t="s">
        <v>66</v>
      </c>
      <c r="B12" s="59">
        <v>1</v>
      </c>
      <c r="C12" s="59">
        <v>218760</v>
      </c>
      <c r="D12" s="59">
        <v>0</v>
      </c>
      <c r="E12" s="59">
        <v>0</v>
      </c>
      <c r="F12" s="232">
        <v>0</v>
      </c>
      <c r="G12" s="233"/>
      <c r="H12" s="97">
        <v>6438</v>
      </c>
      <c r="I12" s="59">
        <v>823</v>
      </c>
      <c r="J12" s="59">
        <v>475</v>
      </c>
      <c r="K12" s="59">
        <v>6645</v>
      </c>
      <c r="L12" s="59">
        <v>189</v>
      </c>
      <c r="M12" s="59">
        <v>0</v>
      </c>
      <c r="N12" s="59">
        <v>32548</v>
      </c>
      <c r="O12" s="59">
        <v>35997</v>
      </c>
      <c r="P12" s="60">
        <v>118742</v>
      </c>
    </row>
    <row r="13" spans="1:16" ht="14.1" customHeight="1">
      <c r="A13" s="133" t="s">
        <v>67</v>
      </c>
      <c r="B13" s="59">
        <v>8</v>
      </c>
      <c r="C13" s="59">
        <v>594741.29</v>
      </c>
      <c r="D13" s="59">
        <v>0</v>
      </c>
      <c r="E13" s="59">
        <v>0</v>
      </c>
      <c r="F13" s="232">
        <v>0</v>
      </c>
      <c r="G13" s="233"/>
      <c r="H13" s="97">
        <v>9588.02</v>
      </c>
      <c r="I13" s="59">
        <v>7231.1500000000005</v>
      </c>
      <c r="J13" s="59">
        <v>2454.75</v>
      </c>
      <c r="K13" s="59">
        <v>6940.3499999999995</v>
      </c>
      <c r="L13" s="59">
        <v>1749.53</v>
      </c>
      <c r="M13" s="59">
        <v>1179.69</v>
      </c>
      <c r="N13" s="59">
        <v>51077.84</v>
      </c>
      <c r="O13" s="59">
        <v>390280.11</v>
      </c>
      <c r="P13" s="60">
        <v>0</v>
      </c>
    </row>
    <row r="14" spans="1:16" ht="14.1" customHeight="1">
      <c r="A14" s="133" t="s">
        <v>68</v>
      </c>
      <c r="B14" s="59">
        <v>7</v>
      </c>
      <c r="C14" s="59">
        <v>360599.17</v>
      </c>
      <c r="D14" s="59">
        <v>0</v>
      </c>
      <c r="E14" s="59">
        <v>4377.2300000000005</v>
      </c>
      <c r="F14" s="232">
        <v>0</v>
      </c>
      <c r="G14" s="233"/>
      <c r="H14" s="97">
        <v>6100.6</v>
      </c>
      <c r="I14" s="59">
        <v>3783.65</v>
      </c>
      <c r="J14" s="59">
        <v>124.88</v>
      </c>
      <c r="K14" s="59">
        <v>5972.13</v>
      </c>
      <c r="L14" s="59">
        <v>1194.4499999999998</v>
      </c>
      <c r="M14" s="59">
        <v>170.42000000000002</v>
      </c>
      <c r="N14" s="59">
        <v>29086.65</v>
      </c>
      <c r="O14" s="59">
        <v>249799.61</v>
      </c>
      <c r="P14" s="60">
        <v>0</v>
      </c>
    </row>
    <row r="15" spans="1:16" ht="14.1" customHeight="1">
      <c r="A15" s="133" t="s">
        <v>69</v>
      </c>
      <c r="B15" s="59">
        <v>4</v>
      </c>
      <c r="C15" s="59">
        <v>566355.94000000006</v>
      </c>
      <c r="D15" s="59">
        <v>0</v>
      </c>
      <c r="E15" s="59">
        <v>0</v>
      </c>
      <c r="F15" s="232">
        <v>0</v>
      </c>
      <c r="G15" s="233"/>
      <c r="H15" s="98">
        <v>12310.939999999999</v>
      </c>
      <c r="I15" s="88">
        <v>21439.460000000003</v>
      </c>
      <c r="J15" s="88">
        <v>1163.02</v>
      </c>
      <c r="K15" s="88">
        <v>4590.8799999999992</v>
      </c>
      <c r="L15" s="88">
        <v>2172.9</v>
      </c>
      <c r="M15" s="88">
        <v>1051</v>
      </c>
      <c r="N15" s="125">
        <v>28.240000000000002</v>
      </c>
      <c r="O15" s="59">
        <v>247185.54599999997</v>
      </c>
      <c r="P15" s="60">
        <v>86852.319999999992</v>
      </c>
    </row>
    <row r="16" spans="1:16" ht="14.1" customHeight="1">
      <c r="A16" s="133" t="s">
        <v>70</v>
      </c>
      <c r="B16" s="59">
        <v>7</v>
      </c>
      <c r="C16" s="59">
        <v>382130.99</v>
      </c>
      <c r="D16" s="59">
        <v>0</v>
      </c>
      <c r="E16" s="59">
        <v>0</v>
      </c>
      <c r="F16" s="232">
        <v>0</v>
      </c>
      <c r="G16" s="233"/>
      <c r="H16" s="97">
        <v>5487.49</v>
      </c>
      <c r="I16" s="59">
        <v>1959</v>
      </c>
      <c r="J16" s="59">
        <v>1346.8000000000002</v>
      </c>
      <c r="K16" s="59">
        <v>6389.3</v>
      </c>
      <c r="L16" s="59">
        <v>23.52</v>
      </c>
      <c r="M16" s="59">
        <v>0</v>
      </c>
      <c r="N16" s="59">
        <v>41049.82</v>
      </c>
      <c r="O16" s="59">
        <v>262532.61</v>
      </c>
      <c r="P16" s="60">
        <v>0</v>
      </c>
    </row>
    <row r="17" spans="1:16" ht="14.1" customHeight="1">
      <c r="A17" s="133" t="s">
        <v>73</v>
      </c>
      <c r="B17" s="59">
        <v>6</v>
      </c>
      <c r="C17" s="59">
        <v>585518.84199999995</v>
      </c>
      <c r="D17" s="59">
        <v>0</v>
      </c>
      <c r="E17" s="59">
        <v>4788.21</v>
      </c>
      <c r="F17" s="232">
        <v>38114</v>
      </c>
      <c r="G17" s="233"/>
      <c r="H17" s="97">
        <v>5323.759</v>
      </c>
      <c r="I17" s="59">
        <v>1568.499</v>
      </c>
      <c r="J17" s="59">
        <v>434.02</v>
      </c>
      <c r="K17" s="88">
        <v>2705.1080000000002</v>
      </c>
      <c r="L17" s="59">
        <v>276.48</v>
      </c>
      <c r="M17" s="59">
        <v>2823.8589999999999</v>
      </c>
      <c r="N17" s="59">
        <v>58091.99</v>
      </c>
      <c r="O17" s="59">
        <v>478506.43163100001</v>
      </c>
      <c r="P17" s="60">
        <v>0</v>
      </c>
    </row>
    <row r="18" spans="1:16" ht="14.1" customHeight="1">
      <c r="A18" s="133" t="s">
        <v>74</v>
      </c>
      <c r="B18" s="59">
        <v>12</v>
      </c>
      <c r="C18" s="61">
        <v>1414859.72</v>
      </c>
      <c r="D18" s="59">
        <v>10157.66</v>
      </c>
      <c r="E18" s="59">
        <v>24853.23</v>
      </c>
      <c r="F18" s="232">
        <v>0</v>
      </c>
      <c r="G18" s="233"/>
      <c r="H18" s="97">
        <v>26693.47</v>
      </c>
      <c r="I18" s="59">
        <v>21901.474539999999</v>
      </c>
      <c r="J18" s="59">
        <v>2701.04</v>
      </c>
      <c r="K18" s="59">
        <v>23639.35</v>
      </c>
      <c r="L18" s="59">
        <v>2506.1</v>
      </c>
      <c r="M18" s="59">
        <v>17784.71</v>
      </c>
      <c r="N18" s="59">
        <v>166404.76999999999</v>
      </c>
      <c r="O18" s="59">
        <v>927017.37599999993</v>
      </c>
      <c r="P18" s="60">
        <v>0</v>
      </c>
    </row>
    <row r="19" spans="1:16" s="7" customFormat="1" ht="14.1" customHeight="1">
      <c r="A19" s="133" t="s">
        <v>89</v>
      </c>
      <c r="B19" s="59">
        <v>1</v>
      </c>
      <c r="C19" s="61">
        <v>121029</v>
      </c>
      <c r="D19" s="59">
        <v>0</v>
      </c>
      <c r="E19" s="59">
        <v>0</v>
      </c>
      <c r="F19" s="232">
        <v>0</v>
      </c>
      <c r="G19" s="233"/>
      <c r="H19" s="97">
        <v>2100.48</v>
      </c>
      <c r="I19" s="59">
        <v>2863.9850000000001</v>
      </c>
      <c r="J19" s="59">
        <v>0</v>
      </c>
      <c r="K19" s="59">
        <v>2146.6799999999998</v>
      </c>
      <c r="L19" s="59">
        <v>0</v>
      </c>
      <c r="M19" s="59">
        <v>11805</v>
      </c>
      <c r="N19" s="126"/>
      <c r="O19" s="59">
        <v>39047.49</v>
      </c>
      <c r="P19" s="60">
        <v>49875.44</v>
      </c>
    </row>
    <row r="20" spans="1:16" s="7" customFormat="1">
      <c r="A20" s="134"/>
      <c r="B20" s="58"/>
      <c r="C20" s="61"/>
      <c r="D20" s="59"/>
      <c r="E20" s="59"/>
      <c r="F20" s="254"/>
      <c r="G20" s="255"/>
      <c r="H20" s="97"/>
      <c r="I20" s="59"/>
      <c r="J20" s="59"/>
      <c r="K20" s="58"/>
      <c r="L20" s="58"/>
      <c r="M20" s="59"/>
      <c r="N20" s="59"/>
      <c r="O20" s="59"/>
      <c r="P20" s="95"/>
    </row>
    <row r="21" spans="1:16" ht="18.75" customHeight="1" thickBot="1">
      <c r="A21" s="135" t="s">
        <v>35</v>
      </c>
      <c r="B21" s="62">
        <v>68</v>
      </c>
      <c r="C21" s="62">
        <v>7522215.8200000003</v>
      </c>
      <c r="D21" s="62">
        <v>10241.6</v>
      </c>
      <c r="E21" s="62">
        <v>34573.89</v>
      </c>
      <c r="F21" s="251">
        <v>38933</v>
      </c>
      <c r="G21" s="252"/>
      <c r="H21" s="62">
        <v>115162.69294675031</v>
      </c>
      <c r="I21" s="62">
        <v>101775.57752027269</v>
      </c>
      <c r="J21" s="62">
        <v>13771.299000000003</v>
      </c>
      <c r="K21" s="62">
        <v>103983.23542022274</v>
      </c>
      <c r="L21" s="62">
        <v>11686.214441121087</v>
      </c>
      <c r="M21" s="62">
        <v>40019.688999999998</v>
      </c>
      <c r="N21" s="62">
        <v>498965.59100000001</v>
      </c>
      <c r="O21" s="62">
        <v>5112869.3277049977</v>
      </c>
      <c r="P21" s="63">
        <v>255469.76</v>
      </c>
    </row>
    <row r="22" spans="1:16" s="27" customFormat="1" ht="28.5" customHeight="1">
      <c r="A22" s="253" t="s">
        <v>29</v>
      </c>
      <c r="B22" s="253"/>
      <c r="C22" s="253"/>
      <c r="D22" s="253"/>
      <c r="E22" s="127"/>
      <c r="F22" s="127"/>
      <c r="G22" s="127"/>
      <c r="H22" s="127"/>
      <c r="I22" s="127"/>
      <c r="J22" s="127"/>
      <c r="K22" s="127"/>
      <c r="L22" s="127"/>
      <c r="M22" s="128"/>
      <c r="N22" s="128"/>
    </row>
    <row r="23" spans="1:16">
      <c r="A23" s="23" t="s">
        <v>81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30"/>
      <c r="L23" s="129"/>
      <c r="M23" s="129"/>
      <c r="N23" s="19"/>
    </row>
    <row r="24" spans="1:16">
      <c r="A24" s="23" t="s">
        <v>82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9"/>
      <c r="L24" s="129"/>
      <c r="M24" s="129"/>
      <c r="N24" s="19"/>
    </row>
    <row r="25" spans="1:16" ht="14.25" customHeight="1">
      <c r="A25" s="120" t="s">
        <v>160</v>
      </c>
      <c r="B25" s="120"/>
      <c r="C25" s="129"/>
      <c r="D25" s="129"/>
      <c r="E25" s="129"/>
      <c r="F25" s="129"/>
      <c r="G25" s="129"/>
      <c r="H25" s="129"/>
      <c r="I25" s="129"/>
      <c r="J25" s="129"/>
      <c r="K25" s="19"/>
      <c r="L25" s="129"/>
      <c r="M25" s="129"/>
      <c r="N25" s="19"/>
    </row>
    <row r="26" spans="1:16" ht="22.5" customHeight="1">
      <c r="A26" s="131" t="s">
        <v>83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"/>
      <c r="N26" s="19"/>
    </row>
    <row r="27" spans="1:16" ht="12.75" customHeight="1">
      <c r="A27" s="249" t="s">
        <v>157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19"/>
    </row>
    <row r="28" spans="1:16" ht="12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23"/>
      <c r="L28" s="23"/>
      <c r="M28" s="23"/>
      <c r="N28" s="23"/>
      <c r="O28" s="38"/>
      <c r="P28" s="38"/>
    </row>
    <row r="29" spans="1:16" ht="12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2"/>
      <c r="L29" s="2"/>
    </row>
    <row r="30" spans="1:16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2"/>
      <c r="L30" s="2"/>
    </row>
    <row r="31" spans="1:16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2"/>
      <c r="L31" s="2"/>
    </row>
    <row r="32" spans="1:16">
      <c r="A32" s="38"/>
      <c r="B32" s="38"/>
      <c r="C32" s="38"/>
      <c r="D32" s="38"/>
      <c r="E32" s="38"/>
      <c r="F32" s="38"/>
      <c r="G32" s="38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K35"/>
    </row>
    <row r="36" spans="1:12">
      <c r="K36"/>
    </row>
    <row r="37" spans="1:12">
      <c r="K37"/>
    </row>
    <row r="38" spans="1:12">
      <c r="K38"/>
    </row>
    <row r="39" spans="1:12">
      <c r="K39"/>
    </row>
    <row r="40" spans="1:12">
      <c r="K40"/>
    </row>
    <row r="41" spans="1:12">
      <c r="K41"/>
    </row>
    <row r="42" spans="1:12">
      <c r="K42"/>
    </row>
    <row r="43" spans="1:12">
      <c r="K43"/>
    </row>
    <row r="44" spans="1:12">
      <c r="K44"/>
    </row>
    <row r="45" spans="1:12">
      <c r="K45"/>
    </row>
    <row r="46" spans="1:12">
      <c r="K46"/>
    </row>
    <row r="47" spans="1:12">
      <c r="K47"/>
    </row>
    <row r="48" spans="1:12">
      <c r="K48"/>
    </row>
    <row r="49" spans="11:11">
      <c r="K49"/>
    </row>
    <row r="50" spans="11:11">
      <c r="K50"/>
    </row>
    <row r="51" spans="11:11">
      <c r="K51"/>
    </row>
    <row r="52" spans="11:11">
      <c r="K52"/>
    </row>
    <row r="53" spans="11:11">
      <c r="K53"/>
    </row>
    <row r="54" spans="11:11">
      <c r="K54"/>
    </row>
    <row r="55" spans="11:11">
      <c r="K55"/>
    </row>
    <row r="56" spans="11:11">
      <c r="K56"/>
    </row>
    <row r="57" spans="11:11">
      <c r="K57"/>
    </row>
    <row r="58" spans="11:11">
      <c r="K58"/>
    </row>
    <row r="59" spans="11:11">
      <c r="K59"/>
    </row>
    <row r="60" spans="11:11">
      <c r="K60"/>
    </row>
    <row r="61" spans="11:11">
      <c r="K61"/>
    </row>
    <row r="62" spans="11:11">
      <c r="K62"/>
    </row>
    <row r="63" spans="11:11">
      <c r="K63"/>
    </row>
    <row r="64" spans="11:11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</sheetData>
  <customSheetViews>
    <customSheetView guid="{D9078923-52ED-4967-96FA-D31D5B162594}" scale="75" showPageBreaks="1" fitToPage="1" printArea="1" showRuler="0">
      <selection activeCell="A38" sqref="A38"/>
      <colBreaks count="1" manualBreakCount="1">
        <brk id="11" max="29" man="1"/>
      </colBreaks>
      <pageMargins left="0.78740157480314965" right="0.78740157480314965" top="0.59055118110236227" bottom="0.98425196850393704" header="0" footer="0"/>
      <printOptions horizontalCentered="1"/>
      <pageSetup paperSize="9" scale="53" orientation="portrait" horizontalDpi="300" verticalDpi="300" r:id="rId1"/>
      <headerFooter alignWithMargins="0"/>
    </customSheetView>
  </customSheetViews>
  <mergeCells count="37">
    <mergeCell ref="A27:M27"/>
    <mergeCell ref="P7:P8"/>
    <mergeCell ref="N7:N8"/>
    <mergeCell ref="K7:K8"/>
    <mergeCell ref="F21:G21"/>
    <mergeCell ref="A22:D22"/>
    <mergeCell ref="F20:G20"/>
    <mergeCell ref="F19:G19"/>
    <mergeCell ref="F18:G18"/>
    <mergeCell ref="F17:G17"/>
    <mergeCell ref="N5:N6"/>
    <mergeCell ref="F10:G10"/>
    <mergeCell ref="M7:M8"/>
    <mergeCell ref="B5:B8"/>
    <mergeCell ref="C7:C8"/>
    <mergeCell ref="D7:D8"/>
    <mergeCell ref="E7:E8"/>
    <mergeCell ref="H7:H8"/>
    <mergeCell ref="I7:I8"/>
    <mergeCell ref="L7:L8"/>
    <mergeCell ref="F7:G8"/>
    <mergeCell ref="A3:P3"/>
    <mergeCell ref="A1:P1"/>
    <mergeCell ref="F9:G9"/>
    <mergeCell ref="F16:G16"/>
    <mergeCell ref="F15:G15"/>
    <mergeCell ref="F14:G14"/>
    <mergeCell ref="F13:G13"/>
    <mergeCell ref="F12:G12"/>
    <mergeCell ref="F11:G11"/>
    <mergeCell ref="A5:A8"/>
    <mergeCell ref="C5:C6"/>
    <mergeCell ref="D5:F6"/>
    <mergeCell ref="G5:M6"/>
    <mergeCell ref="J7:J8"/>
    <mergeCell ref="O5:P6"/>
    <mergeCell ref="O7:O8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7" orientation="landscape" horizontalDpi="300" verticalDpi="300" r:id="rId2"/>
  <headerFooter alignWithMargins="0"/>
  <colBreaks count="1" manualBreakCount="1">
    <brk id="16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0"/>
  <sheetViews>
    <sheetView view="pageBreakPreview" zoomScale="75" zoomScaleNormal="100" zoomScaleSheetLayoutView="100" workbookViewId="0">
      <selection activeCell="A21" sqref="A21:XFD21"/>
    </sheetView>
  </sheetViews>
  <sheetFormatPr baseColWidth="10" defaultRowHeight="12.75"/>
  <cols>
    <col min="1" max="1" width="28.42578125" customWidth="1"/>
    <col min="2" max="18" width="16.42578125" customWidth="1"/>
    <col min="19" max="20" width="11.42578125" style="26"/>
  </cols>
  <sheetData>
    <row r="1" spans="1:20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3" spans="1:20" s="94" customFormat="1" ht="24.75" customHeight="1">
      <c r="A3" s="229" t="s">
        <v>169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93"/>
      <c r="T3" s="93"/>
    </row>
    <row r="4" spans="1:2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2"/>
      <c r="P4" s="2"/>
      <c r="Q4" s="2"/>
    </row>
    <row r="5" spans="1:20" s="18" customFormat="1" ht="33.75" customHeight="1">
      <c r="A5" s="262" t="s">
        <v>16</v>
      </c>
      <c r="B5" s="262" t="s">
        <v>17</v>
      </c>
      <c r="C5" s="262" t="s">
        <v>23</v>
      </c>
      <c r="D5" s="260" t="s">
        <v>143</v>
      </c>
      <c r="E5" s="270"/>
      <c r="F5" s="260" t="s">
        <v>144</v>
      </c>
      <c r="G5" s="270"/>
      <c r="H5" s="267" t="s">
        <v>18</v>
      </c>
      <c r="I5" s="268"/>
      <c r="J5" s="268"/>
      <c r="K5" s="268"/>
      <c r="L5" s="268"/>
      <c r="M5" s="268"/>
      <c r="N5" s="260" t="s">
        <v>91</v>
      </c>
      <c r="O5" s="269"/>
      <c r="P5" s="270"/>
      <c r="Q5" s="260" t="s">
        <v>26</v>
      </c>
      <c r="R5" s="261"/>
      <c r="S5" s="29"/>
      <c r="T5" s="29"/>
    </row>
    <row r="6" spans="1:20" s="18" customFormat="1" ht="30.75" customHeight="1">
      <c r="A6" s="263"/>
      <c r="B6" s="265"/>
      <c r="C6" s="279"/>
      <c r="D6" s="277" t="s">
        <v>21</v>
      </c>
      <c r="E6" s="271" t="s">
        <v>62</v>
      </c>
      <c r="F6" s="256" t="s">
        <v>140</v>
      </c>
      <c r="G6" s="256" t="s">
        <v>141</v>
      </c>
      <c r="H6" s="277" t="s">
        <v>19</v>
      </c>
      <c r="I6" s="275" t="s">
        <v>15</v>
      </c>
      <c r="J6" s="256" t="s">
        <v>14</v>
      </c>
      <c r="K6" s="256" t="s">
        <v>90</v>
      </c>
      <c r="L6" s="256" t="s">
        <v>20</v>
      </c>
      <c r="M6" s="256" t="s">
        <v>22</v>
      </c>
      <c r="N6" s="256" t="s">
        <v>92</v>
      </c>
      <c r="O6" s="256" t="s">
        <v>93</v>
      </c>
      <c r="P6" s="256" t="s">
        <v>142</v>
      </c>
      <c r="Q6" s="258" t="s">
        <v>25</v>
      </c>
      <c r="R6" s="258" t="s">
        <v>24</v>
      </c>
      <c r="S6" s="29"/>
      <c r="T6" s="29"/>
    </row>
    <row r="7" spans="1:20" s="18" customFormat="1" ht="28.5" customHeight="1" thickBot="1">
      <c r="A7" s="264"/>
      <c r="B7" s="266"/>
      <c r="C7" s="280"/>
      <c r="D7" s="278"/>
      <c r="E7" s="272"/>
      <c r="F7" s="257"/>
      <c r="G7" s="257"/>
      <c r="H7" s="278"/>
      <c r="I7" s="264"/>
      <c r="J7" s="257"/>
      <c r="K7" s="257"/>
      <c r="L7" s="257"/>
      <c r="M7" s="257"/>
      <c r="N7" s="257"/>
      <c r="O7" s="257"/>
      <c r="P7" s="257"/>
      <c r="Q7" s="259"/>
      <c r="R7" s="259"/>
      <c r="S7" s="29"/>
      <c r="T7" s="29"/>
    </row>
    <row r="8" spans="1:20" s="129" customFormat="1" ht="22.5" customHeight="1">
      <c r="A8" s="155" t="s">
        <v>63</v>
      </c>
      <c r="B8" s="5">
        <v>1</v>
      </c>
      <c r="C8" s="5">
        <v>79133.7</v>
      </c>
      <c r="D8" s="5">
        <v>0</v>
      </c>
      <c r="E8" s="5">
        <v>0</v>
      </c>
      <c r="F8" s="5">
        <v>0</v>
      </c>
      <c r="G8" s="5">
        <v>0</v>
      </c>
      <c r="H8" s="5">
        <v>1313.8</v>
      </c>
      <c r="I8" s="5">
        <v>807.6</v>
      </c>
      <c r="J8" s="5">
        <v>322.89999999999998</v>
      </c>
      <c r="K8" s="5">
        <v>1368.1</v>
      </c>
      <c r="L8" s="5">
        <v>174.4</v>
      </c>
      <c r="M8" s="136">
        <v>0</v>
      </c>
      <c r="N8" s="5">
        <v>489803.3665</v>
      </c>
      <c r="O8" s="5">
        <v>516819</v>
      </c>
      <c r="P8" s="5">
        <v>2749.2</v>
      </c>
      <c r="Q8" s="5">
        <v>65343.700000000004</v>
      </c>
      <c r="R8" s="4"/>
      <c r="S8" s="137"/>
      <c r="T8" s="137"/>
    </row>
    <row r="9" spans="1:20" s="142" customFormat="1" ht="14.1" customHeight="1">
      <c r="A9" s="156" t="s">
        <v>84</v>
      </c>
      <c r="B9" s="5">
        <v>1</v>
      </c>
      <c r="C9" s="5">
        <v>233056.33999999997</v>
      </c>
      <c r="D9" s="5">
        <v>0</v>
      </c>
      <c r="E9" s="5">
        <v>0</v>
      </c>
      <c r="F9" s="5">
        <v>3995.92</v>
      </c>
      <c r="G9" s="5">
        <v>0</v>
      </c>
      <c r="H9" s="5">
        <v>4086.9393721784704</v>
      </c>
      <c r="I9" s="5">
        <v>6492.0087730896885</v>
      </c>
      <c r="J9" s="5">
        <v>53.72</v>
      </c>
      <c r="K9" s="5">
        <v>3125.5244342872074</v>
      </c>
      <c r="L9" s="5">
        <v>1327.9142558846672</v>
      </c>
      <c r="M9" s="5">
        <v>41.500000000000007</v>
      </c>
      <c r="N9" s="5">
        <v>12553855</v>
      </c>
      <c r="O9" s="138">
        <v>22746355</v>
      </c>
      <c r="P9" s="5">
        <v>12427.140286017604</v>
      </c>
      <c r="Q9" s="5">
        <v>155053.63600000003</v>
      </c>
      <c r="R9" s="139"/>
      <c r="S9" s="140"/>
      <c r="T9" s="141"/>
    </row>
    <row r="10" spans="1:20" s="19" customFormat="1" ht="14.1" customHeight="1">
      <c r="A10" s="72" t="s">
        <v>65</v>
      </c>
      <c r="B10" s="5">
        <v>2</v>
      </c>
      <c r="C10" s="136">
        <v>51391.83</v>
      </c>
      <c r="D10" s="136">
        <v>45.66</v>
      </c>
      <c r="E10" s="143">
        <v>36936.800000000003</v>
      </c>
      <c r="F10" s="144">
        <v>0</v>
      </c>
      <c r="G10" s="145"/>
      <c r="H10" s="136">
        <v>693.44</v>
      </c>
      <c r="I10" s="136">
        <v>791.30000000000007</v>
      </c>
      <c r="J10" s="136">
        <v>0</v>
      </c>
      <c r="K10" s="136">
        <v>87.42</v>
      </c>
      <c r="L10" s="136">
        <v>39.56</v>
      </c>
      <c r="M10" s="136">
        <v>0</v>
      </c>
      <c r="N10" s="5">
        <v>1702426.18</v>
      </c>
      <c r="O10" s="5">
        <v>708100</v>
      </c>
      <c r="P10" s="153">
        <v>0</v>
      </c>
      <c r="Q10" s="136">
        <v>70034.509999999995</v>
      </c>
      <c r="R10" s="139"/>
      <c r="S10" s="137"/>
      <c r="T10" s="147"/>
    </row>
    <row r="11" spans="1:20" s="19" customFormat="1" ht="14.1" customHeight="1">
      <c r="A11" s="72" t="s">
        <v>68</v>
      </c>
      <c r="B11" s="5">
        <v>5</v>
      </c>
      <c r="C11" s="136">
        <v>552698.87</v>
      </c>
      <c r="D11" s="136">
        <v>0</v>
      </c>
      <c r="E11" s="136">
        <v>0</v>
      </c>
      <c r="F11" s="136">
        <v>1819.88</v>
      </c>
      <c r="G11" s="136">
        <v>0</v>
      </c>
      <c r="H11" s="136">
        <v>6224.23</v>
      </c>
      <c r="I11" s="136">
        <v>2688.54</v>
      </c>
      <c r="J11" s="136">
        <v>353.56</v>
      </c>
      <c r="K11" s="136">
        <v>5667.77</v>
      </c>
      <c r="L11" s="136">
        <v>841</v>
      </c>
      <c r="M11" s="136">
        <v>1708.82</v>
      </c>
      <c r="N11" s="136">
        <v>3793625.19</v>
      </c>
      <c r="O11" s="136">
        <v>8019672.5700000003</v>
      </c>
      <c r="P11" s="136">
        <v>44310.236000000004</v>
      </c>
      <c r="Q11" s="136">
        <v>424239.54</v>
      </c>
      <c r="R11" s="139"/>
      <c r="S11" s="137"/>
      <c r="T11" s="147"/>
    </row>
    <row r="12" spans="1:20" s="19" customFormat="1" ht="14.1" customHeight="1">
      <c r="A12" s="72" t="s">
        <v>85</v>
      </c>
      <c r="B12" s="5">
        <v>4</v>
      </c>
      <c r="C12" s="136">
        <v>774851.924</v>
      </c>
      <c r="D12" s="138">
        <v>0</v>
      </c>
      <c r="E12" s="5">
        <v>0</v>
      </c>
      <c r="F12" s="5">
        <v>0</v>
      </c>
      <c r="G12" s="138">
        <v>0</v>
      </c>
      <c r="H12" s="138">
        <v>15696.560000000001</v>
      </c>
      <c r="I12" s="138">
        <v>17954.780000000002</v>
      </c>
      <c r="J12" s="138">
        <v>4391.3200000000006</v>
      </c>
      <c r="K12" s="138">
        <v>19429.690000000002</v>
      </c>
      <c r="L12" s="138">
        <v>2807.72</v>
      </c>
      <c r="M12" s="138">
        <v>5.96</v>
      </c>
      <c r="N12" s="136">
        <v>10082485</v>
      </c>
      <c r="O12" s="138">
        <v>10564536.24</v>
      </c>
      <c r="P12" s="153">
        <v>0</v>
      </c>
      <c r="Q12" s="136">
        <v>299074.69</v>
      </c>
      <c r="R12" s="6">
        <v>298076.02</v>
      </c>
      <c r="S12" s="137"/>
      <c r="T12" s="147"/>
    </row>
    <row r="13" spans="1:20" s="19" customFormat="1" ht="14.1" customHeight="1">
      <c r="A13" s="72" t="s">
        <v>71</v>
      </c>
      <c r="B13" s="5">
        <v>1</v>
      </c>
      <c r="C13" s="136">
        <v>120845.58</v>
      </c>
      <c r="D13" s="138">
        <v>36269.620000000003</v>
      </c>
      <c r="E13" s="5">
        <v>0</v>
      </c>
      <c r="F13" s="146">
        <v>0</v>
      </c>
      <c r="G13" s="146"/>
      <c r="H13" s="136">
        <v>2046.9</v>
      </c>
      <c r="I13" s="136">
        <v>5103.58</v>
      </c>
      <c r="J13" s="136">
        <v>0</v>
      </c>
      <c r="K13" s="136">
        <v>2439.6799999999998</v>
      </c>
      <c r="L13" s="136">
        <v>456.56</v>
      </c>
      <c r="M13" s="136">
        <v>0</v>
      </c>
      <c r="N13" s="146"/>
      <c r="O13" s="136">
        <v>6830380</v>
      </c>
      <c r="P13" s="136">
        <v>17569.240000000002</v>
      </c>
      <c r="Q13" s="136">
        <v>89423.239999999991</v>
      </c>
      <c r="R13" s="139"/>
      <c r="S13" s="137"/>
      <c r="T13" s="147"/>
    </row>
    <row r="14" spans="1:20" s="19" customFormat="1" ht="14.1" customHeight="1">
      <c r="A14" s="72" t="s">
        <v>86</v>
      </c>
      <c r="B14" s="5">
        <v>1</v>
      </c>
      <c r="C14" s="136">
        <v>104691</v>
      </c>
      <c r="D14" s="138">
        <v>0</v>
      </c>
      <c r="E14" s="5">
        <v>0</v>
      </c>
      <c r="F14" s="138">
        <v>0</v>
      </c>
      <c r="G14" s="136">
        <v>0</v>
      </c>
      <c r="H14" s="136">
        <v>1796</v>
      </c>
      <c r="I14" s="136">
        <v>1088</v>
      </c>
      <c r="J14" s="136">
        <v>365</v>
      </c>
      <c r="K14" s="136">
        <v>1690</v>
      </c>
      <c r="L14" s="136">
        <v>256</v>
      </c>
      <c r="M14" s="136">
        <v>30</v>
      </c>
      <c r="N14" s="136">
        <v>3297415</v>
      </c>
      <c r="O14" s="136">
        <v>6299600</v>
      </c>
      <c r="P14" s="136">
        <v>16533</v>
      </c>
      <c r="Q14" s="136">
        <v>59609</v>
      </c>
      <c r="R14" s="139"/>
      <c r="S14" s="137"/>
      <c r="T14" s="147"/>
    </row>
    <row r="15" spans="1:20" s="19" customFormat="1" ht="14.1" customHeight="1">
      <c r="A15" s="72" t="s">
        <v>87</v>
      </c>
      <c r="B15" s="5">
        <v>3</v>
      </c>
      <c r="C15" s="136">
        <v>615900.6</v>
      </c>
      <c r="D15" s="136">
        <v>0</v>
      </c>
      <c r="E15" s="143">
        <v>432.1</v>
      </c>
      <c r="F15" s="5">
        <v>12139.9</v>
      </c>
      <c r="G15" s="5">
        <v>88.300000000000182</v>
      </c>
      <c r="H15" s="5">
        <v>8707.86</v>
      </c>
      <c r="I15" s="5">
        <v>4775.9799999999996</v>
      </c>
      <c r="J15" s="5">
        <v>241.52</v>
      </c>
      <c r="K15" s="5">
        <v>14005.92</v>
      </c>
      <c r="L15" s="5">
        <v>676.72</v>
      </c>
      <c r="M15" s="6">
        <v>415</v>
      </c>
      <c r="N15" s="6">
        <v>30671737</v>
      </c>
      <c r="O15" s="5">
        <v>8329862</v>
      </c>
      <c r="P15" s="6">
        <v>17503.38</v>
      </c>
      <c r="Q15" s="6">
        <v>527177.78</v>
      </c>
      <c r="R15" s="6">
        <v>92695</v>
      </c>
      <c r="S15" s="137"/>
      <c r="T15" s="147"/>
    </row>
    <row r="16" spans="1:20" s="19" customFormat="1" ht="14.1" customHeight="1">
      <c r="A16" s="155" t="s">
        <v>88</v>
      </c>
      <c r="B16" s="5">
        <v>1</v>
      </c>
      <c r="C16" s="136">
        <v>65184</v>
      </c>
      <c r="D16" s="136">
        <v>1250</v>
      </c>
      <c r="E16" s="5">
        <v>0</v>
      </c>
      <c r="F16" s="138">
        <v>0</v>
      </c>
      <c r="G16" s="5">
        <v>0</v>
      </c>
      <c r="H16" s="5">
        <v>424</v>
      </c>
      <c r="I16" s="5">
        <v>198</v>
      </c>
      <c r="J16" s="5">
        <v>0</v>
      </c>
      <c r="K16" s="5">
        <v>110</v>
      </c>
      <c r="L16" s="5">
        <v>19</v>
      </c>
      <c r="M16" s="6">
        <v>0</v>
      </c>
      <c r="N16" s="6">
        <v>1920097</v>
      </c>
      <c r="O16" s="6">
        <v>2855000</v>
      </c>
      <c r="P16" s="6">
        <v>3000</v>
      </c>
      <c r="Q16" s="6">
        <v>33172</v>
      </c>
      <c r="R16" s="6"/>
      <c r="S16" s="137"/>
      <c r="T16" s="147"/>
    </row>
    <row r="17" spans="1:20" s="19" customFormat="1" ht="14.1" customHeight="1">
      <c r="A17" s="157" t="s">
        <v>89</v>
      </c>
      <c r="B17" s="5">
        <v>1</v>
      </c>
      <c r="C17" s="136">
        <v>52336.23</v>
      </c>
      <c r="D17" s="138">
        <v>0</v>
      </c>
      <c r="E17" s="5">
        <v>0</v>
      </c>
      <c r="F17" s="138">
        <v>0.40595999999999999</v>
      </c>
      <c r="G17" s="5">
        <v>0</v>
      </c>
      <c r="H17" s="5">
        <v>1005.94</v>
      </c>
      <c r="I17" s="5">
        <v>582.04</v>
      </c>
      <c r="J17" s="5">
        <v>375.7</v>
      </c>
      <c r="K17" s="5">
        <v>1409.46</v>
      </c>
      <c r="L17" s="5">
        <v>0</v>
      </c>
      <c r="M17" s="6">
        <v>0</v>
      </c>
      <c r="N17" s="148"/>
      <c r="O17" s="6"/>
      <c r="P17" s="6"/>
      <c r="Q17" s="6">
        <v>34791.980000000003</v>
      </c>
      <c r="R17" s="6"/>
      <c r="S17" s="137"/>
      <c r="T17" s="147"/>
    </row>
    <row r="18" spans="1:20" s="149" customFormat="1" ht="14.1" customHeight="1">
      <c r="A18" s="158" t="s">
        <v>74</v>
      </c>
      <c r="B18" s="5">
        <v>2</v>
      </c>
      <c r="C18" s="150">
        <v>428027</v>
      </c>
      <c r="D18" s="150">
        <v>4</v>
      </c>
      <c r="E18" s="5">
        <v>0</v>
      </c>
      <c r="F18" s="151">
        <v>6025</v>
      </c>
      <c r="G18" s="151">
        <v>0</v>
      </c>
      <c r="H18" s="151">
        <v>8271.84</v>
      </c>
      <c r="I18" s="151">
        <v>5938.52</v>
      </c>
      <c r="J18" s="151">
        <v>0</v>
      </c>
      <c r="K18" s="151">
        <v>1974.74</v>
      </c>
      <c r="L18" s="151">
        <v>660.62</v>
      </c>
      <c r="M18" s="152">
        <v>0</v>
      </c>
      <c r="N18" s="152">
        <v>3231334</v>
      </c>
      <c r="O18" s="152">
        <v>0</v>
      </c>
      <c r="P18" s="152">
        <v>40293</v>
      </c>
      <c r="Q18" s="152">
        <v>168211.34999999998</v>
      </c>
      <c r="R18" s="6"/>
      <c r="S18" s="140"/>
      <c r="T18" s="141"/>
    </row>
    <row r="19" spans="1:20" s="142" customFormat="1" ht="14.1" customHeight="1">
      <c r="A19" s="159"/>
      <c r="B19" s="101"/>
      <c r="C19" s="102"/>
      <c r="D19" s="102"/>
      <c r="E19" s="99"/>
      <c r="F19" s="99"/>
      <c r="G19" s="99"/>
      <c r="H19" s="99"/>
      <c r="I19" s="99"/>
      <c r="J19" s="99"/>
      <c r="K19" s="99"/>
      <c r="L19" s="99"/>
      <c r="M19" s="103"/>
      <c r="N19" s="103"/>
      <c r="O19" s="103"/>
      <c r="P19" s="103"/>
      <c r="Q19" s="103"/>
      <c r="R19" s="103"/>
      <c r="S19" s="140"/>
      <c r="T19" s="141"/>
    </row>
    <row r="20" spans="1:20" s="94" customFormat="1" ht="16.5" customHeight="1" thickBot="1">
      <c r="A20" s="160" t="s">
        <v>3</v>
      </c>
      <c r="B20" s="104">
        <f>SUM(B8:B19)</f>
        <v>22</v>
      </c>
      <c r="C20" s="104">
        <f t="shared" ref="C20:R20" si="0">SUM(C8:C19)</f>
        <v>3078117.074</v>
      </c>
      <c r="D20" s="104">
        <f t="shared" si="0"/>
        <v>37569.280000000006</v>
      </c>
      <c r="E20" s="104">
        <f t="shared" si="0"/>
        <v>37368.9</v>
      </c>
      <c r="F20" s="104">
        <f t="shared" si="0"/>
        <v>23981.105960000001</v>
      </c>
      <c r="G20" s="104">
        <f t="shared" si="0"/>
        <v>88.300000000000182</v>
      </c>
      <c r="H20" s="104">
        <f t="shared" si="0"/>
        <v>50267.50937217848</v>
      </c>
      <c r="I20" s="104">
        <f t="shared" si="0"/>
        <v>46420.348773089689</v>
      </c>
      <c r="J20" s="104">
        <f t="shared" si="0"/>
        <v>6103.7200000000012</v>
      </c>
      <c r="K20" s="104">
        <f t="shared" si="0"/>
        <v>51308.304434287202</v>
      </c>
      <c r="L20" s="104">
        <f t="shared" si="0"/>
        <v>7259.4942558846678</v>
      </c>
      <c r="M20" s="104">
        <f t="shared" si="0"/>
        <v>2201.2799999999997</v>
      </c>
      <c r="N20" s="104">
        <f t="shared" si="0"/>
        <v>67742777.736499995</v>
      </c>
      <c r="O20" s="104">
        <f t="shared" si="0"/>
        <v>66870324.810000002</v>
      </c>
      <c r="P20" s="104">
        <f t="shared" si="0"/>
        <v>154385.1962860176</v>
      </c>
      <c r="Q20" s="104">
        <f t="shared" si="0"/>
        <v>1926131.426</v>
      </c>
      <c r="R20" s="104">
        <f t="shared" si="0"/>
        <v>390771.02</v>
      </c>
      <c r="S20" s="100"/>
      <c r="T20" s="93"/>
    </row>
    <row r="21" spans="1:20">
      <c r="H21" s="2"/>
      <c r="I21" s="2"/>
      <c r="J21" s="2"/>
      <c r="K21" s="2"/>
    </row>
    <row r="22" spans="1:20" s="27" customFormat="1" ht="15">
      <c r="A22" s="221" t="s">
        <v>29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30"/>
      <c r="T22" s="30"/>
    </row>
    <row r="23" spans="1:20" s="27" customFormat="1" ht="15" customHeight="1">
      <c r="A23" s="276"/>
      <c r="B23" s="276"/>
      <c r="C23" s="276"/>
      <c r="D23" s="27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30"/>
      <c r="T23" s="30"/>
    </row>
    <row r="24" spans="1:20">
      <c r="A24" s="273" t="s">
        <v>83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</row>
    <row r="25" spans="1:20" ht="12.75" customHeight="1">
      <c r="A25" s="274" t="s">
        <v>145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</row>
    <row r="26" spans="1:20" ht="11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</row>
    <row r="27" spans="1:20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1:20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1:20">
      <c r="A29" s="37"/>
      <c r="B29" s="37"/>
      <c r="C29" s="37"/>
      <c r="D29" s="37"/>
    </row>
    <row r="30" spans="1:20">
      <c r="A30" s="37"/>
      <c r="B30" s="37"/>
      <c r="C30" s="37"/>
      <c r="D30" s="37"/>
    </row>
  </sheetData>
  <mergeCells count="29">
    <mergeCell ref="A24:R24"/>
    <mergeCell ref="A25:R28"/>
    <mergeCell ref="I6:I7"/>
    <mergeCell ref="J6:J7"/>
    <mergeCell ref="G6:G7"/>
    <mergeCell ref="A23:D23"/>
    <mergeCell ref="H6:H7"/>
    <mergeCell ref="C5:C7"/>
    <mergeCell ref="D5:E5"/>
    <mergeCell ref="D6:D7"/>
    <mergeCell ref="A22:R22"/>
    <mergeCell ref="F6:F7"/>
    <mergeCell ref="F5:G5"/>
    <mergeCell ref="A1:R1"/>
    <mergeCell ref="A3:R3"/>
    <mergeCell ref="K6:K7"/>
    <mergeCell ref="L6:L7"/>
    <mergeCell ref="M6:M7"/>
    <mergeCell ref="N6:N7"/>
    <mergeCell ref="Q6:Q7"/>
    <mergeCell ref="R6:R7"/>
    <mergeCell ref="Q5:R5"/>
    <mergeCell ref="P6:P7"/>
    <mergeCell ref="A5:A7"/>
    <mergeCell ref="B5:B7"/>
    <mergeCell ref="H5:M5"/>
    <mergeCell ref="N5:P5"/>
    <mergeCell ref="O6:O7"/>
    <mergeCell ref="E6:E7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100" zoomScaleSheetLayoutView="100" workbookViewId="0">
      <selection activeCell="D8" sqref="D8"/>
    </sheetView>
  </sheetViews>
  <sheetFormatPr baseColWidth="10" defaultRowHeight="12.75"/>
  <cols>
    <col min="1" max="1" width="32.28515625" customWidth="1"/>
    <col min="2" max="9" width="16.7109375" customWidth="1"/>
  </cols>
  <sheetData>
    <row r="1" spans="1:9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3" spans="1:9" ht="20.25" customHeight="1">
      <c r="A3" s="219" t="s">
        <v>170</v>
      </c>
      <c r="B3" s="219"/>
      <c r="C3" s="219"/>
      <c r="D3" s="219"/>
      <c r="E3" s="219"/>
      <c r="F3" s="219"/>
      <c r="G3" s="219"/>
      <c r="H3" s="219"/>
      <c r="I3" s="219"/>
    </row>
    <row r="4" spans="1:9" ht="12.75" customHeight="1" thickBot="1">
      <c r="A4" s="1"/>
      <c r="B4" s="1"/>
      <c r="C4" s="1"/>
      <c r="D4" s="1"/>
      <c r="E4" s="1"/>
      <c r="F4" s="1"/>
      <c r="G4" s="1"/>
      <c r="H4" s="1"/>
    </row>
    <row r="5" spans="1:9" ht="19.5" customHeight="1">
      <c r="A5" s="234" t="s">
        <v>1</v>
      </c>
      <c r="B5" s="237" t="s">
        <v>2</v>
      </c>
      <c r="C5" s="283" t="s">
        <v>27</v>
      </c>
      <c r="D5" s="261"/>
      <c r="E5" s="261"/>
      <c r="F5" s="284"/>
      <c r="G5" s="123" t="s">
        <v>28</v>
      </c>
      <c r="H5" s="281" t="s">
        <v>26</v>
      </c>
      <c r="I5" s="282"/>
    </row>
    <row r="6" spans="1:9" ht="34.5" customHeight="1" thickBot="1">
      <c r="A6" s="236"/>
      <c r="B6" s="245"/>
      <c r="C6" s="121" t="s">
        <v>98</v>
      </c>
      <c r="D6" s="121" t="s">
        <v>99</v>
      </c>
      <c r="E6" s="121" t="s">
        <v>62</v>
      </c>
      <c r="F6" s="121" t="s">
        <v>100</v>
      </c>
      <c r="G6" s="121" t="s">
        <v>94</v>
      </c>
      <c r="H6" s="122" t="s">
        <v>25</v>
      </c>
      <c r="I6" s="122" t="s">
        <v>80</v>
      </c>
    </row>
    <row r="7" spans="1:9" ht="24" customHeight="1">
      <c r="A7" s="167" t="s">
        <v>63</v>
      </c>
      <c r="B7" s="59">
        <v>1</v>
      </c>
      <c r="C7" s="59">
        <v>79736</v>
      </c>
      <c r="D7" s="59">
        <v>6295.21</v>
      </c>
      <c r="E7" s="59">
        <v>44936</v>
      </c>
      <c r="F7" s="59">
        <v>0</v>
      </c>
      <c r="G7" s="59">
        <v>11922.025479999998</v>
      </c>
      <c r="H7" s="59">
        <v>75033.893019999989</v>
      </c>
      <c r="I7" s="124">
        <v>0</v>
      </c>
    </row>
    <row r="8" spans="1:9" ht="14.1" customHeight="1">
      <c r="A8" s="133" t="s">
        <v>95</v>
      </c>
      <c r="B8" s="59">
        <v>1</v>
      </c>
      <c r="C8" s="59">
        <v>0</v>
      </c>
      <c r="D8" s="59">
        <v>7364.76</v>
      </c>
      <c r="E8" s="59">
        <v>0</v>
      </c>
      <c r="F8" s="59">
        <v>9925.02</v>
      </c>
      <c r="G8" s="59">
        <v>2982.11</v>
      </c>
      <c r="H8" s="59">
        <v>0</v>
      </c>
      <c r="I8" s="60">
        <v>0</v>
      </c>
    </row>
    <row r="9" spans="1:9" ht="14.1" customHeight="1">
      <c r="A9" s="133" t="s">
        <v>64</v>
      </c>
      <c r="B9" s="59">
        <v>3</v>
      </c>
      <c r="C9" s="59">
        <v>0</v>
      </c>
      <c r="D9" s="59">
        <v>9601</v>
      </c>
      <c r="E9" s="59">
        <v>16916</v>
      </c>
      <c r="F9" s="59">
        <v>0</v>
      </c>
      <c r="G9" s="59">
        <v>4107</v>
      </c>
      <c r="H9" s="59">
        <v>0</v>
      </c>
      <c r="I9" s="60">
        <v>0</v>
      </c>
    </row>
    <row r="10" spans="1:9" ht="14.1" customHeight="1">
      <c r="A10" s="133" t="s">
        <v>65</v>
      </c>
      <c r="B10" s="59">
        <v>1</v>
      </c>
      <c r="C10" s="59">
        <v>0</v>
      </c>
      <c r="D10" s="59">
        <v>1642</v>
      </c>
      <c r="E10" s="59">
        <v>0</v>
      </c>
      <c r="F10" s="59">
        <v>0</v>
      </c>
      <c r="G10" s="59">
        <v>300.8</v>
      </c>
      <c r="H10" s="59">
        <v>0</v>
      </c>
      <c r="I10" s="60">
        <v>0</v>
      </c>
    </row>
    <row r="11" spans="1:9" ht="14.1" customHeight="1">
      <c r="A11" s="133" t="s">
        <v>85</v>
      </c>
      <c r="B11" s="59">
        <v>20</v>
      </c>
      <c r="C11" s="59">
        <v>154793.81020000001</v>
      </c>
      <c r="D11" s="59">
        <v>44144.789999999994</v>
      </c>
      <c r="E11" s="59">
        <v>35370.089999999997</v>
      </c>
      <c r="F11" s="59">
        <v>67303.141000000003</v>
      </c>
      <c r="G11" s="59">
        <v>54081.674999999996</v>
      </c>
      <c r="H11" s="59">
        <v>40527.626000000004</v>
      </c>
      <c r="I11" s="60">
        <v>468.52</v>
      </c>
    </row>
    <row r="12" spans="1:9" ht="14.1" customHeight="1">
      <c r="A12" s="167" t="s">
        <v>71</v>
      </c>
      <c r="B12" s="59">
        <v>1</v>
      </c>
      <c r="C12" s="59">
        <v>9384.75</v>
      </c>
      <c r="D12" s="59">
        <v>275.06</v>
      </c>
      <c r="E12" s="59">
        <v>0</v>
      </c>
      <c r="F12" s="59">
        <v>0</v>
      </c>
      <c r="G12" s="59">
        <v>415.45</v>
      </c>
      <c r="H12" s="59">
        <v>830.12</v>
      </c>
      <c r="I12" s="60">
        <v>0</v>
      </c>
    </row>
    <row r="13" spans="1:9" ht="14.1" customHeight="1">
      <c r="A13" s="133" t="s">
        <v>72</v>
      </c>
      <c r="B13" s="59">
        <v>1</v>
      </c>
      <c r="C13" s="59">
        <v>0</v>
      </c>
      <c r="D13" s="59">
        <v>13231.96</v>
      </c>
      <c r="E13" s="59">
        <v>566.05999999999995</v>
      </c>
      <c r="F13" s="59">
        <v>0</v>
      </c>
      <c r="G13" s="59">
        <v>10166.02</v>
      </c>
      <c r="H13" s="105"/>
      <c r="I13" s="60"/>
    </row>
    <row r="14" spans="1:9" ht="14.1" customHeight="1">
      <c r="A14" s="133" t="s">
        <v>96</v>
      </c>
      <c r="B14" s="59">
        <v>2</v>
      </c>
      <c r="C14" s="59">
        <v>11439</v>
      </c>
      <c r="D14" s="59">
        <v>9817</v>
      </c>
      <c r="E14" s="59">
        <v>6054</v>
      </c>
      <c r="F14" s="59">
        <v>0</v>
      </c>
      <c r="G14" s="59">
        <v>6808</v>
      </c>
      <c r="H14" s="59">
        <v>5482</v>
      </c>
      <c r="I14" s="60">
        <v>0</v>
      </c>
    </row>
    <row r="15" spans="1:9" ht="14.1" customHeight="1">
      <c r="A15" s="133" t="s">
        <v>89</v>
      </c>
      <c r="B15" s="59">
        <v>3</v>
      </c>
      <c r="C15" s="59">
        <v>4236.6000000000004</v>
      </c>
      <c r="D15" s="59">
        <v>2230.94</v>
      </c>
      <c r="E15" s="59">
        <v>0</v>
      </c>
      <c r="F15" s="59">
        <v>0</v>
      </c>
      <c r="G15" s="105"/>
      <c r="H15" s="105"/>
      <c r="I15" s="161"/>
    </row>
    <row r="16" spans="1:9" ht="14.1" customHeight="1">
      <c r="A16" s="168" t="s">
        <v>97</v>
      </c>
      <c r="B16" s="59">
        <v>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</row>
    <row r="17" spans="1:13" ht="12.75" customHeight="1">
      <c r="A17" s="155"/>
      <c r="B17" s="163"/>
      <c r="C17" s="163"/>
      <c r="D17" s="163"/>
      <c r="E17" s="163"/>
      <c r="F17" s="163"/>
      <c r="G17" s="163"/>
      <c r="H17" s="163"/>
      <c r="I17" s="164"/>
    </row>
    <row r="18" spans="1:13" ht="19.5" customHeight="1" thickBot="1">
      <c r="A18" s="70" t="s">
        <v>3</v>
      </c>
      <c r="B18" s="165">
        <v>40</v>
      </c>
      <c r="C18" s="165">
        <v>259590.16020000001</v>
      </c>
      <c r="D18" s="165">
        <v>94602.72</v>
      </c>
      <c r="E18" s="165">
        <v>103842.15</v>
      </c>
      <c r="F18" s="165">
        <v>77228.161000000007</v>
      </c>
      <c r="G18" s="165">
        <v>90783.08047999999</v>
      </c>
      <c r="H18" s="165">
        <v>121873.63901999999</v>
      </c>
      <c r="I18" s="166">
        <v>468.52</v>
      </c>
    </row>
    <row r="19" spans="1:13" s="27" customFormat="1" ht="22.5" customHeight="1">
      <c r="A19" s="253" t="s">
        <v>29</v>
      </c>
      <c r="B19" s="253"/>
      <c r="C19" s="253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3">
      <c r="A20" s="23" t="s">
        <v>81</v>
      </c>
      <c r="B20" s="129"/>
      <c r="C20" s="129"/>
      <c r="D20" s="2"/>
      <c r="E20" s="2"/>
      <c r="F20" s="2"/>
      <c r="G20" s="2"/>
      <c r="H20" s="2"/>
      <c r="I20" s="2"/>
      <c r="J20" s="25"/>
      <c r="K20" s="25"/>
      <c r="L20" s="2"/>
      <c r="M20" s="2"/>
    </row>
    <row r="21" spans="1:13">
      <c r="A21" s="23" t="s">
        <v>82</v>
      </c>
      <c r="B21" s="129"/>
      <c r="C21" s="129"/>
      <c r="D21" s="2"/>
      <c r="E21" s="2"/>
      <c r="F21" s="2"/>
      <c r="G21" s="2"/>
      <c r="H21" s="2"/>
      <c r="I21" s="2"/>
      <c r="L21" s="2"/>
      <c r="M21" s="2"/>
    </row>
    <row r="22" spans="1:13">
      <c r="A22" s="276"/>
      <c r="B22" s="276"/>
      <c r="C22" s="276"/>
      <c r="D22" s="276"/>
    </row>
  </sheetData>
  <mergeCells count="8">
    <mergeCell ref="A22:D22"/>
    <mergeCell ref="A3:I3"/>
    <mergeCell ref="A1:I1"/>
    <mergeCell ref="H5:I5"/>
    <mergeCell ref="A5:A6"/>
    <mergeCell ref="B5:B6"/>
    <mergeCell ref="C5:F5"/>
    <mergeCell ref="A19:C1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Normal="100" zoomScaleSheetLayoutView="100" workbookViewId="0">
      <selection activeCell="A3" sqref="A3:K3"/>
    </sheetView>
  </sheetViews>
  <sheetFormatPr baseColWidth="10" defaultRowHeight="12.75"/>
  <cols>
    <col min="1" max="1" width="28.42578125" customWidth="1"/>
    <col min="2" max="11" width="16.42578125" customWidth="1"/>
    <col min="12" max="13" width="11.42578125" style="26"/>
  </cols>
  <sheetData>
    <row r="1" spans="1:13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13" s="94" customFormat="1" ht="24.75" customHeight="1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93"/>
      <c r="M3" s="93"/>
    </row>
    <row r="4" spans="1:13" ht="13.5" thickBot="1">
      <c r="A4" s="11"/>
      <c r="B4" s="11"/>
      <c r="C4" s="11"/>
      <c r="D4" s="11"/>
      <c r="E4" s="11"/>
      <c r="F4" s="11"/>
      <c r="G4" s="2"/>
      <c r="H4" s="2"/>
      <c r="I4" s="2"/>
      <c r="J4" s="2"/>
    </row>
    <row r="5" spans="1:13" s="18" customFormat="1" ht="33.75" customHeight="1">
      <c r="A5" s="262" t="s">
        <v>16</v>
      </c>
      <c r="B5" s="262" t="s">
        <v>17</v>
      </c>
      <c r="C5" s="260" t="s">
        <v>143</v>
      </c>
      <c r="D5" s="270"/>
      <c r="E5" s="260" t="s">
        <v>144</v>
      </c>
      <c r="F5" s="270"/>
      <c r="G5" s="260" t="s">
        <v>91</v>
      </c>
      <c r="H5" s="269"/>
      <c r="I5" s="270"/>
      <c r="J5" s="260" t="s">
        <v>26</v>
      </c>
      <c r="K5" s="261"/>
      <c r="L5" s="29"/>
      <c r="M5" s="29"/>
    </row>
    <row r="6" spans="1:13" s="18" customFormat="1" ht="30.75" customHeight="1">
      <c r="A6" s="263"/>
      <c r="B6" s="265"/>
      <c r="C6" s="277" t="s">
        <v>21</v>
      </c>
      <c r="D6" s="271" t="s">
        <v>62</v>
      </c>
      <c r="E6" s="256" t="s">
        <v>140</v>
      </c>
      <c r="F6" s="256" t="s">
        <v>141</v>
      </c>
      <c r="G6" s="256" t="s">
        <v>92</v>
      </c>
      <c r="H6" s="256" t="s">
        <v>93</v>
      </c>
      <c r="I6" s="256" t="s">
        <v>94</v>
      </c>
      <c r="J6" s="258" t="s">
        <v>25</v>
      </c>
      <c r="K6" s="258" t="s">
        <v>24</v>
      </c>
      <c r="L6" s="29"/>
      <c r="M6" s="29"/>
    </row>
    <row r="7" spans="1:13" s="18" customFormat="1" ht="28.5" customHeight="1" thickBot="1">
      <c r="A7" s="264"/>
      <c r="B7" s="266"/>
      <c r="C7" s="278"/>
      <c r="D7" s="272"/>
      <c r="E7" s="257"/>
      <c r="F7" s="257"/>
      <c r="G7" s="257"/>
      <c r="H7" s="257"/>
      <c r="I7" s="257"/>
      <c r="J7" s="259"/>
      <c r="K7" s="259"/>
      <c r="L7" s="29"/>
      <c r="M7" s="29"/>
    </row>
    <row r="8" spans="1:13" s="129" customFormat="1" ht="22.5" customHeight="1">
      <c r="A8" s="133" t="s">
        <v>64</v>
      </c>
      <c r="B8" s="5">
        <v>1</v>
      </c>
      <c r="C8" s="5">
        <v>15452</v>
      </c>
      <c r="D8" s="5">
        <v>19773</v>
      </c>
      <c r="E8" s="5">
        <v>6202</v>
      </c>
      <c r="F8" s="5">
        <v>853</v>
      </c>
      <c r="G8" s="5"/>
      <c r="H8" s="5">
        <v>3184818</v>
      </c>
      <c r="I8" s="5">
        <v>4123</v>
      </c>
      <c r="J8" s="5">
        <v>0</v>
      </c>
      <c r="K8" s="4">
        <v>6839</v>
      </c>
      <c r="L8" s="137"/>
      <c r="M8" s="137"/>
    </row>
    <row r="9" spans="1:13" s="19" customFormat="1" ht="14.1" customHeight="1">
      <c r="A9" s="72" t="s">
        <v>85</v>
      </c>
      <c r="B9" s="5">
        <v>4</v>
      </c>
      <c r="C9" s="138">
        <v>222963.18000000002</v>
      </c>
      <c r="D9" s="5">
        <v>0</v>
      </c>
      <c r="E9" s="5">
        <v>0</v>
      </c>
      <c r="F9" s="138">
        <v>0</v>
      </c>
      <c r="G9" s="136">
        <v>0</v>
      </c>
      <c r="H9" s="138">
        <v>0</v>
      </c>
      <c r="I9" s="153">
        <v>2668.8</v>
      </c>
      <c r="J9" s="136">
        <v>42100.154999999999</v>
      </c>
      <c r="K9" s="6">
        <v>47370.399999999994</v>
      </c>
      <c r="L9" s="137"/>
      <c r="M9" s="147"/>
    </row>
    <row r="10" spans="1:13" s="94" customFormat="1" ht="16.5" customHeight="1">
      <c r="A10" s="159"/>
      <c r="B10" s="101"/>
      <c r="C10" s="102"/>
      <c r="D10" s="99"/>
      <c r="E10" s="99"/>
      <c r="F10" s="99"/>
      <c r="G10" s="103"/>
      <c r="H10" s="103"/>
      <c r="I10" s="103"/>
      <c r="J10" s="103"/>
      <c r="K10" s="103"/>
      <c r="L10" s="100"/>
      <c r="M10" s="93"/>
    </row>
    <row r="11" spans="1:13" s="94" customFormat="1" ht="18.75" customHeight="1" thickBot="1">
      <c r="A11" s="160" t="s">
        <v>3</v>
      </c>
      <c r="B11" s="104">
        <f t="shared" ref="B11:K11" si="0">SUM(B8:B10)</f>
        <v>5</v>
      </c>
      <c r="C11" s="104">
        <f t="shared" si="0"/>
        <v>238415.18000000002</v>
      </c>
      <c r="D11" s="104">
        <f t="shared" si="0"/>
        <v>19773</v>
      </c>
      <c r="E11" s="104">
        <f t="shared" si="0"/>
        <v>6202</v>
      </c>
      <c r="F11" s="104">
        <f t="shared" si="0"/>
        <v>853</v>
      </c>
      <c r="G11" s="104">
        <f t="shared" si="0"/>
        <v>0</v>
      </c>
      <c r="H11" s="104">
        <f t="shared" si="0"/>
        <v>3184818</v>
      </c>
      <c r="I11" s="104">
        <f t="shared" si="0"/>
        <v>6791.8</v>
      </c>
      <c r="J11" s="104">
        <f t="shared" si="0"/>
        <v>42100.154999999999</v>
      </c>
      <c r="K11" s="104">
        <f t="shared" si="0"/>
        <v>54209.399999999994</v>
      </c>
      <c r="L11" s="100"/>
      <c r="M11" s="93"/>
    </row>
    <row r="13" spans="1:13" s="27" customFormat="1" ht="15">
      <c r="A13" s="221" t="s">
        <v>29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30"/>
      <c r="M13" s="30"/>
    </row>
    <row r="14" spans="1:13" s="27" customFormat="1" ht="15" customHeight="1">
      <c r="A14" s="276"/>
      <c r="B14" s="276"/>
      <c r="C14" s="276"/>
      <c r="D14" s="192"/>
      <c r="E14" s="192"/>
      <c r="F14" s="192"/>
      <c r="G14" s="192"/>
      <c r="H14" s="192"/>
      <c r="I14" s="192"/>
      <c r="J14" s="192"/>
      <c r="K14" s="192"/>
      <c r="L14" s="30"/>
      <c r="M14" s="30"/>
    </row>
    <row r="15" spans="1:13">
      <c r="A15" s="273" t="s">
        <v>83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</row>
    <row r="16" spans="1:13" ht="12.75" customHeight="1">
      <c r="A16" s="274" t="s">
        <v>172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1.2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>
      <c r="A20" s="37"/>
      <c r="B20" s="37"/>
      <c r="C20" s="37"/>
    </row>
    <row r="21" spans="1:11">
      <c r="A21" s="37"/>
      <c r="B21" s="37"/>
      <c r="C21" s="37"/>
    </row>
  </sheetData>
  <mergeCells count="21"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  <mergeCell ref="K6:K7"/>
    <mergeCell ref="A13:K13"/>
    <mergeCell ref="A14:C14"/>
    <mergeCell ref="A15:K15"/>
    <mergeCell ref="A16:K19"/>
    <mergeCell ref="E6:E7"/>
    <mergeCell ref="F6:F7"/>
    <mergeCell ref="G6:G7"/>
    <mergeCell ref="H6:H7"/>
    <mergeCell ref="I6:I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29"/>
  <sheetViews>
    <sheetView view="pageBreakPreview" zoomScale="80" zoomScaleNormal="75" zoomScaleSheetLayoutView="80" workbookViewId="0">
      <selection activeCell="C24" sqref="C24"/>
    </sheetView>
  </sheetViews>
  <sheetFormatPr baseColWidth="10" defaultRowHeight="12.75"/>
  <cols>
    <col min="1" max="1" width="42.5703125" customWidth="1"/>
    <col min="2" max="8" width="18.7109375" customWidth="1"/>
  </cols>
  <sheetData>
    <row r="1" spans="1:8" ht="18">
      <c r="A1" s="218" t="s">
        <v>0</v>
      </c>
      <c r="B1" s="218"/>
      <c r="C1" s="218"/>
      <c r="D1" s="218"/>
      <c r="E1" s="218"/>
      <c r="F1" s="218"/>
      <c r="G1" s="218"/>
      <c r="H1" s="218"/>
    </row>
    <row r="3" spans="1:8" ht="27" customHeight="1">
      <c r="A3" s="219" t="s">
        <v>173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"/>
      <c r="B4" s="2"/>
      <c r="C4" s="2"/>
    </row>
    <row r="5" spans="1:8" s="64" customFormat="1" ht="57.75" customHeight="1" thickBot="1">
      <c r="A5" s="65" t="s">
        <v>61</v>
      </c>
      <c r="B5" s="66" t="s">
        <v>106</v>
      </c>
      <c r="C5" s="66" t="s">
        <v>14</v>
      </c>
      <c r="D5" s="66" t="s">
        <v>53</v>
      </c>
      <c r="E5" s="66" t="s">
        <v>54</v>
      </c>
      <c r="F5" s="66" t="s">
        <v>55</v>
      </c>
      <c r="G5" s="66" t="s">
        <v>56</v>
      </c>
      <c r="H5" s="67" t="s">
        <v>105</v>
      </c>
    </row>
    <row r="6" spans="1:8" ht="25.5" customHeight="1">
      <c r="A6" s="134" t="s">
        <v>63</v>
      </c>
      <c r="B6" s="59">
        <v>95865.988499999992</v>
      </c>
      <c r="C6" s="88">
        <v>0</v>
      </c>
      <c r="D6" s="59">
        <v>79736</v>
      </c>
      <c r="E6" s="59">
        <v>19293.989999999998</v>
      </c>
      <c r="F6" s="59">
        <v>76354</v>
      </c>
      <c r="G6" s="59">
        <v>82208.17</v>
      </c>
      <c r="H6" s="60">
        <v>353458.14849999995</v>
      </c>
    </row>
    <row r="7" spans="1:8" ht="14.1" customHeight="1">
      <c r="A7" s="134" t="s">
        <v>84</v>
      </c>
      <c r="B7" s="59">
        <v>22514.116999999998</v>
      </c>
      <c r="C7" s="58">
        <v>404.80500000000001</v>
      </c>
      <c r="D7" s="58">
        <v>0</v>
      </c>
      <c r="E7" s="59">
        <v>3995.92</v>
      </c>
      <c r="F7" s="59">
        <v>14559.830000000002</v>
      </c>
      <c r="G7" s="59">
        <v>16263.352999999999</v>
      </c>
      <c r="H7" s="60">
        <v>57738.024999999994</v>
      </c>
    </row>
    <row r="8" spans="1:8" ht="14.1" customHeight="1">
      <c r="A8" s="134" t="s">
        <v>95</v>
      </c>
      <c r="B8" s="59">
        <v>49754.159999999996</v>
      </c>
      <c r="C8" s="59">
        <v>0</v>
      </c>
      <c r="D8" s="58">
        <v>0</v>
      </c>
      <c r="E8" s="59">
        <v>7364.76</v>
      </c>
      <c r="F8" s="59">
        <v>9983.9500000000007</v>
      </c>
      <c r="G8" s="59">
        <v>32686.83</v>
      </c>
      <c r="H8" s="60">
        <v>99789.7</v>
      </c>
    </row>
    <row r="9" spans="1:8" ht="14.1" customHeight="1">
      <c r="A9" s="134" t="s">
        <v>64</v>
      </c>
      <c r="B9" s="59">
        <v>39563.692000000003</v>
      </c>
      <c r="C9" s="58">
        <v>11.690000000000001</v>
      </c>
      <c r="D9" s="59">
        <v>15452</v>
      </c>
      <c r="E9" s="59">
        <v>15319.67</v>
      </c>
      <c r="F9" s="59">
        <v>14642.55</v>
      </c>
      <c r="G9" s="59">
        <v>31616.408999999996</v>
      </c>
      <c r="H9" s="60">
        <v>116606.01100000001</v>
      </c>
    </row>
    <row r="10" spans="1:8" ht="14.1" customHeight="1">
      <c r="A10" s="134" t="s">
        <v>65</v>
      </c>
      <c r="B10" s="59">
        <v>30658.565000000002</v>
      </c>
      <c r="C10" s="58">
        <v>87.789000000000001</v>
      </c>
      <c r="D10" s="58">
        <v>129.6</v>
      </c>
      <c r="E10" s="59">
        <v>38669.39</v>
      </c>
      <c r="F10" s="59">
        <v>16224.730000000001</v>
      </c>
      <c r="G10" s="59">
        <v>31074.915000000001</v>
      </c>
      <c r="H10" s="60">
        <v>116844.989</v>
      </c>
    </row>
    <row r="11" spans="1:8" ht="14.1" customHeight="1">
      <c r="A11" s="134" t="s">
        <v>101</v>
      </c>
      <c r="B11" s="59">
        <v>9878</v>
      </c>
      <c r="C11" s="58">
        <v>89</v>
      </c>
      <c r="D11" s="58">
        <v>0</v>
      </c>
      <c r="E11" s="59">
        <v>1418</v>
      </c>
      <c r="F11" s="59">
        <v>5097</v>
      </c>
      <c r="G11" s="59">
        <v>10148</v>
      </c>
      <c r="H11" s="60">
        <v>26630</v>
      </c>
    </row>
    <row r="12" spans="1:8" ht="14.1" customHeight="1">
      <c r="A12" s="134" t="s">
        <v>67</v>
      </c>
      <c r="B12" s="59">
        <v>26217.746999999999</v>
      </c>
      <c r="C12" s="58">
        <v>0</v>
      </c>
      <c r="D12" s="58">
        <v>0</v>
      </c>
      <c r="E12" s="58">
        <v>0</v>
      </c>
      <c r="F12" s="59">
        <v>17501.879000000001</v>
      </c>
      <c r="G12" s="59">
        <v>20689.66</v>
      </c>
      <c r="H12" s="60">
        <v>64409.286000000007</v>
      </c>
    </row>
    <row r="13" spans="1:8" s="7" customFormat="1" ht="14.1" customHeight="1">
      <c r="A13" s="134" t="s">
        <v>68</v>
      </c>
      <c r="B13" s="59">
        <v>43431.686999999998</v>
      </c>
      <c r="C13" s="58">
        <v>0</v>
      </c>
      <c r="D13" s="58">
        <v>0</v>
      </c>
      <c r="E13" s="59">
        <v>6197.1100000000006</v>
      </c>
      <c r="F13" s="59">
        <v>20881.61</v>
      </c>
      <c r="G13" s="59">
        <v>40857.409</v>
      </c>
      <c r="H13" s="60">
        <v>111367.81600000001</v>
      </c>
    </row>
    <row r="14" spans="1:8" ht="14.1" customHeight="1">
      <c r="A14" s="134" t="s">
        <v>85</v>
      </c>
      <c r="B14" s="59">
        <v>271427.49</v>
      </c>
      <c r="C14" s="59">
        <v>7695.72</v>
      </c>
      <c r="D14" s="59">
        <v>375498.76020000002</v>
      </c>
      <c r="E14" s="59">
        <v>46403.02</v>
      </c>
      <c r="F14" s="59">
        <v>120590.35</v>
      </c>
      <c r="G14" s="59">
        <v>154751.44</v>
      </c>
      <c r="H14" s="60">
        <v>976366.78019999992</v>
      </c>
    </row>
    <row r="15" spans="1:8" ht="14.1" customHeight="1">
      <c r="A15" s="134" t="s">
        <v>102</v>
      </c>
      <c r="B15" s="59">
        <v>39097.24</v>
      </c>
      <c r="C15" s="58">
        <v>0</v>
      </c>
      <c r="D15" s="58">
        <v>0</v>
      </c>
      <c r="E15" s="58">
        <v>0</v>
      </c>
      <c r="F15" s="59">
        <v>10603.92</v>
      </c>
      <c r="G15" s="59">
        <v>7156.13</v>
      </c>
      <c r="H15" s="60">
        <v>56857.289999999994</v>
      </c>
    </row>
    <row r="16" spans="1:8" ht="14.1" customHeight="1">
      <c r="A16" s="134" t="s">
        <v>71</v>
      </c>
      <c r="B16" s="59">
        <v>31673.830999999998</v>
      </c>
      <c r="C16" s="88">
        <v>0</v>
      </c>
      <c r="D16" s="59">
        <v>43035.43</v>
      </c>
      <c r="E16" s="59">
        <v>2894</v>
      </c>
      <c r="F16" s="59">
        <v>22255.09</v>
      </c>
      <c r="G16" s="59">
        <v>39044.879999999997</v>
      </c>
      <c r="H16" s="60">
        <v>138903.231</v>
      </c>
    </row>
    <row r="17" spans="1:8" ht="14.1" customHeight="1">
      <c r="A17" s="134" t="s">
        <v>86</v>
      </c>
      <c r="B17" s="59">
        <v>7409</v>
      </c>
      <c r="C17" s="88">
        <v>0</v>
      </c>
      <c r="D17" s="58">
        <v>0</v>
      </c>
      <c r="E17" s="58">
        <v>0</v>
      </c>
      <c r="F17" s="59">
        <v>4659</v>
      </c>
      <c r="G17" s="59">
        <v>6737</v>
      </c>
      <c r="H17" s="60">
        <v>18805</v>
      </c>
    </row>
    <row r="18" spans="1:8" ht="14.1" customHeight="1">
      <c r="A18" s="134" t="s">
        <v>72</v>
      </c>
      <c r="B18" s="59">
        <v>89463.150000000009</v>
      </c>
      <c r="C18" s="58">
        <v>790.16000000000008</v>
      </c>
      <c r="D18" s="58">
        <v>0</v>
      </c>
      <c r="E18" s="59">
        <v>51197.08</v>
      </c>
      <c r="F18" s="59">
        <v>122723.44</v>
      </c>
      <c r="G18" s="59">
        <v>77215.11</v>
      </c>
      <c r="H18" s="60">
        <v>341388.94</v>
      </c>
    </row>
    <row r="19" spans="1:8" ht="14.1" customHeight="1">
      <c r="A19" s="134" t="s">
        <v>73</v>
      </c>
      <c r="B19" s="59">
        <v>12863.768415999999</v>
      </c>
      <c r="C19" s="58">
        <v>37.107073000000007</v>
      </c>
      <c r="D19" s="58">
        <v>0</v>
      </c>
      <c r="E19" s="59">
        <v>4788.21</v>
      </c>
      <c r="F19" s="59">
        <v>12795.32</v>
      </c>
      <c r="G19" s="59">
        <v>21953.864000000001</v>
      </c>
      <c r="H19" s="60">
        <v>52438.269488999998</v>
      </c>
    </row>
    <row r="20" spans="1:8" ht="14.1" customHeight="1">
      <c r="A20" s="134" t="s">
        <v>88</v>
      </c>
      <c r="B20" s="59">
        <v>22981</v>
      </c>
      <c r="C20" s="88">
        <v>0</v>
      </c>
      <c r="D20" s="59">
        <v>11439</v>
      </c>
      <c r="E20" s="59">
        <v>11067</v>
      </c>
      <c r="F20" s="59">
        <v>20298</v>
      </c>
      <c r="G20" s="59">
        <v>16697</v>
      </c>
      <c r="H20" s="60">
        <v>82482</v>
      </c>
    </row>
    <row r="21" spans="1:8" ht="14.1" customHeight="1">
      <c r="A21" s="134" t="s">
        <v>89</v>
      </c>
      <c r="B21" s="59">
        <v>122104.477</v>
      </c>
      <c r="C21" s="88">
        <v>306.637</v>
      </c>
      <c r="D21" s="59">
        <v>4236.6000000000004</v>
      </c>
      <c r="E21" s="59">
        <v>2651.67</v>
      </c>
      <c r="F21" s="59">
        <v>36020.067999999999</v>
      </c>
      <c r="G21" s="59">
        <v>55812.79</v>
      </c>
      <c r="H21" s="60">
        <v>221132.242</v>
      </c>
    </row>
    <row r="22" spans="1:8" ht="14.1" customHeight="1">
      <c r="A22" s="134" t="s">
        <v>74</v>
      </c>
      <c r="B22" s="59">
        <v>57928</v>
      </c>
      <c r="C22" s="58">
        <v>420.84</v>
      </c>
      <c r="D22" s="59">
        <v>10157.66</v>
      </c>
      <c r="E22" s="59">
        <v>31014.87</v>
      </c>
      <c r="F22" s="59">
        <v>40545.74</v>
      </c>
      <c r="G22" s="59">
        <v>78604</v>
      </c>
      <c r="H22" s="60">
        <v>218671.11</v>
      </c>
    </row>
    <row r="23" spans="1:8" ht="14.1" customHeight="1">
      <c r="A23" s="134" t="s">
        <v>103</v>
      </c>
      <c r="B23" s="59">
        <v>2321.19</v>
      </c>
      <c r="C23" s="58">
        <v>1.05</v>
      </c>
      <c r="D23" s="58">
        <v>0</v>
      </c>
      <c r="E23" s="58">
        <v>0</v>
      </c>
      <c r="F23" s="58"/>
      <c r="G23" s="58">
        <v>163.56</v>
      </c>
      <c r="H23" s="60">
        <v>2485.8000000000002</v>
      </c>
    </row>
    <row r="24" spans="1:8" ht="14.1" customHeight="1">
      <c r="A24" s="134" t="s">
        <v>104</v>
      </c>
      <c r="B24" s="59">
        <v>1743</v>
      </c>
      <c r="C24" s="201">
        <v>0</v>
      </c>
      <c r="D24" s="58">
        <v>0</v>
      </c>
      <c r="E24" s="58">
        <v>0</v>
      </c>
      <c r="F24" s="58"/>
      <c r="G24" s="58">
        <v>338.7</v>
      </c>
      <c r="H24" s="60">
        <v>2081.6999999999998</v>
      </c>
    </row>
    <row r="25" spans="1:8">
      <c r="A25" s="13"/>
      <c r="B25" s="59"/>
      <c r="C25" s="58"/>
      <c r="D25" s="58"/>
      <c r="E25" s="58"/>
      <c r="F25" s="58"/>
      <c r="G25" s="58"/>
      <c r="H25" s="60"/>
    </row>
    <row r="26" spans="1:8" ht="20.25" customHeight="1" thickBot="1">
      <c r="A26" s="70" t="s">
        <v>3</v>
      </c>
      <c r="B26" s="62">
        <v>976896.10291599983</v>
      </c>
      <c r="C26" s="62">
        <v>9844.7980729999999</v>
      </c>
      <c r="D26" s="62">
        <v>539685.05019999994</v>
      </c>
      <c r="E26" s="62">
        <v>242274.69</v>
      </c>
      <c r="F26" s="62">
        <v>565736.47699999996</v>
      </c>
      <c r="G26" s="62">
        <v>724019.22</v>
      </c>
      <c r="H26" s="63">
        <v>3058456.3381889998</v>
      </c>
    </row>
    <row r="28" spans="1:8">
      <c r="A28" s="221" t="s">
        <v>30</v>
      </c>
      <c r="B28" s="221"/>
    </row>
    <row r="29" spans="1:8">
      <c r="A29" s="276"/>
      <c r="B29" s="276"/>
      <c r="C29" s="276"/>
      <c r="D29" s="276"/>
    </row>
  </sheetData>
  <customSheetViews>
    <customSheetView guid="{D9078923-52ED-4967-96FA-D31D5B162594}" scale="75" showPageBreaks="1" printArea="1" showRuler="0">
      <selection activeCell="A31" sqref="A31:B3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28:B28"/>
    <mergeCell ref="A3:H3"/>
    <mergeCell ref="A1:H1"/>
    <mergeCell ref="A29:D2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1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H20"/>
  <sheetViews>
    <sheetView view="pageBreakPreview" zoomScale="80" zoomScaleNormal="75" workbookViewId="0">
      <selection activeCell="C19" sqref="C19"/>
    </sheetView>
  </sheetViews>
  <sheetFormatPr baseColWidth="10" defaultRowHeight="12.75"/>
  <cols>
    <col min="1" max="1" width="34.85546875" customWidth="1"/>
    <col min="2" max="2" width="18.7109375" style="26" customWidth="1"/>
    <col min="3" max="8" width="18.7109375" customWidth="1"/>
  </cols>
  <sheetData>
    <row r="1" spans="1:8" ht="18">
      <c r="A1" s="218" t="s">
        <v>0</v>
      </c>
      <c r="B1" s="218"/>
      <c r="C1" s="218"/>
      <c r="D1" s="218"/>
      <c r="E1" s="218"/>
      <c r="F1" s="218"/>
      <c r="G1" s="218"/>
      <c r="H1" s="218"/>
    </row>
    <row r="3" spans="1:8" ht="15" customHeight="1">
      <c r="A3" s="219" t="s">
        <v>174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"/>
      <c r="B4" s="8"/>
      <c r="C4" s="2"/>
    </row>
    <row r="5" spans="1:8" s="18" customFormat="1" ht="22.5" customHeight="1">
      <c r="A5" s="234" t="s">
        <v>61</v>
      </c>
      <c r="B5" s="237" t="s">
        <v>107</v>
      </c>
      <c r="C5" s="285" t="s">
        <v>108</v>
      </c>
      <c r="D5" s="285"/>
      <c r="E5" s="285" t="s">
        <v>109</v>
      </c>
      <c r="F5" s="285"/>
      <c r="G5" s="285" t="s">
        <v>110</v>
      </c>
      <c r="H5" s="286"/>
    </row>
    <row r="6" spans="1:8" s="18" customFormat="1">
      <c r="A6" s="235"/>
      <c r="B6" s="246"/>
      <c r="C6" s="287" t="s">
        <v>111</v>
      </c>
      <c r="D6" s="287" t="s">
        <v>112</v>
      </c>
      <c r="E6" s="287" t="s">
        <v>113</v>
      </c>
      <c r="F6" s="287" t="s">
        <v>114</v>
      </c>
      <c r="G6" s="77" t="s">
        <v>115</v>
      </c>
      <c r="H6" s="289" t="s">
        <v>116</v>
      </c>
    </row>
    <row r="7" spans="1:8" s="18" customFormat="1">
      <c r="A7" s="235"/>
      <c r="B7" s="246"/>
      <c r="C7" s="287"/>
      <c r="D7" s="287"/>
      <c r="E7" s="287"/>
      <c r="F7" s="287"/>
      <c r="G7" s="77" t="s">
        <v>117</v>
      </c>
      <c r="H7" s="289"/>
    </row>
    <row r="8" spans="1:8" s="18" customFormat="1" ht="13.5" thickBot="1">
      <c r="A8" s="236"/>
      <c r="B8" s="245"/>
      <c r="C8" s="288"/>
      <c r="D8" s="288"/>
      <c r="E8" s="288"/>
      <c r="F8" s="288"/>
      <c r="G8" s="78" t="s">
        <v>118</v>
      </c>
      <c r="H8" s="290"/>
    </row>
    <row r="9" spans="1:8" s="19" customFormat="1" ht="20.25" customHeight="1">
      <c r="A9" s="170" t="s">
        <v>64</v>
      </c>
      <c r="B9" s="172">
        <v>1</v>
      </c>
      <c r="C9" s="173">
        <v>4</v>
      </c>
      <c r="D9" s="174">
        <v>732000</v>
      </c>
      <c r="E9" s="174">
        <v>439127</v>
      </c>
      <c r="F9" s="58">
        <v>98898</v>
      </c>
      <c r="G9" s="175">
        <v>299941182</v>
      </c>
      <c r="H9" s="176">
        <v>169714</v>
      </c>
    </row>
    <row r="10" spans="1:8" s="19" customFormat="1" ht="14.1" customHeight="1">
      <c r="A10" s="171" t="s">
        <v>101</v>
      </c>
      <c r="B10" s="58">
        <v>1</v>
      </c>
      <c r="C10" s="177">
        <v>1</v>
      </c>
      <c r="D10" s="178">
        <v>96000</v>
      </c>
      <c r="E10" s="177">
        <v>0</v>
      </c>
      <c r="F10" s="178">
        <v>129199</v>
      </c>
      <c r="G10" s="178">
        <v>90612969</v>
      </c>
      <c r="H10" s="179">
        <v>17957</v>
      </c>
    </row>
    <row r="11" spans="1:8" s="19" customFormat="1" ht="14.1" customHeight="1">
      <c r="A11" s="171" t="s">
        <v>85</v>
      </c>
      <c r="B11" s="58">
        <v>4</v>
      </c>
      <c r="C11" s="177">
        <v>9</v>
      </c>
      <c r="D11" s="178">
        <v>690620</v>
      </c>
      <c r="E11" s="178">
        <v>252869.74</v>
      </c>
      <c r="F11" s="178">
        <v>375074.4</v>
      </c>
      <c r="G11" s="178">
        <v>311595000</v>
      </c>
      <c r="H11" s="179">
        <v>136838.82999999999</v>
      </c>
    </row>
    <row r="12" spans="1:8" s="19" customFormat="1" ht="14.1" customHeight="1">
      <c r="A12" s="171" t="s">
        <v>71</v>
      </c>
      <c r="B12" s="58">
        <v>1</v>
      </c>
      <c r="C12" s="177">
        <v>2</v>
      </c>
      <c r="D12" s="178">
        <v>533742</v>
      </c>
      <c r="E12" s="177">
        <v>0</v>
      </c>
      <c r="F12" s="178">
        <v>307840.25</v>
      </c>
      <c r="G12" s="178">
        <v>344992700</v>
      </c>
      <c r="H12" s="179">
        <v>110426.26000000001</v>
      </c>
    </row>
    <row r="13" spans="1:8" s="19" customFormat="1" ht="14.1" customHeight="1">
      <c r="A13" s="171" t="s">
        <v>72</v>
      </c>
      <c r="B13" s="58">
        <v>1</v>
      </c>
      <c r="C13" s="177">
        <v>3</v>
      </c>
      <c r="D13" s="178">
        <v>300000</v>
      </c>
      <c r="E13" s="177">
        <v>216</v>
      </c>
      <c r="F13" s="178"/>
      <c r="G13" s="59">
        <v>145163200</v>
      </c>
      <c r="H13" s="179">
        <v>28048</v>
      </c>
    </row>
    <row r="14" spans="1:8" s="19" customFormat="1" ht="14.1" customHeight="1">
      <c r="A14" s="171" t="s">
        <v>89</v>
      </c>
      <c r="B14" s="58">
        <v>1</v>
      </c>
      <c r="C14" s="177">
        <v>1</v>
      </c>
      <c r="D14" s="178">
        <v>245910</v>
      </c>
      <c r="E14" s="178">
        <v>182127.47600000002</v>
      </c>
      <c r="F14" s="178">
        <v>29099.040000000001</v>
      </c>
      <c r="G14" s="178">
        <v>513069000</v>
      </c>
      <c r="H14" s="180">
        <v>53084</v>
      </c>
    </row>
    <row r="15" spans="1:8" s="19" customFormat="1" ht="14.1" customHeight="1">
      <c r="A15" s="171" t="s">
        <v>104</v>
      </c>
      <c r="B15" s="58">
        <v>1</v>
      </c>
      <c r="C15" s="58">
        <v>1</v>
      </c>
      <c r="D15" s="58">
        <v>47000</v>
      </c>
      <c r="E15" s="58">
        <v>40946.9</v>
      </c>
      <c r="F15" s="58">
        <v>0</v>
      </c>
      <c r="G15" s="181">
        <v>9043393</v>
      </c>
      <c r="H15" s="180">
        <v>9496.1</v>
      </c>
    </row>
    <row r="16" spans="1:8">
      <c r="A16" s="72"/>
      <c r="B16" s="74"/>
      <c r="C16" s="74"/>
      <c r="D16" s="75"/>
      <c r="E16" s="75"/>
      <c r="F16" s="75"/>
      <c r="G16" s="75"/>
      <c r="H16" s="76"/>
    </row>
    <row r="17" spans="1:8" ht="13.5" thickBot="1">
      <c r="A17" s="73" t="s">
        <v>3</v>
      </c>
      <c r="B17" s="182">
        <v>10</v>
      </c>
      <c r="C17" s="183">
        <v>21</v>
      </c>
      <c r="D17" s="184">
        <v>2645272</v>
      </c>
      <c r="E17" s="184">
        <v>915287.11600000004</v>
      </c>
      <c r="F17" s="184">
        <v>940110.69000000006</v>
      </c>
      <c r="G17" s="184">
        <v>1714417444</v>
      </c>
      <c r="H17" s="185">
        <v>525564.18999999994</v>
      </c>
    </row>
    <row r="18" spans="1:8">
      <c r="A18" s="227"/>
      <c r="B18" s="227"/>
      <c r="C18" s="227"/>
      <c r="D18" s="227"/>
      <c r="E18" s="227"/>
      <c r="F18" s="227"/>
      <c r="G18" s="227"/>
      <c r="H18" s="227"/>
    </row>
    <row r="19" spans="1:8">
      <c r="A19" s="221" t="s">
        <v>30</v>
      </c>
      <c r="B19" s="221"/>
    </row>
    <row r="20" spans="1:8">
      <c r="A20" s="276"/>
      <c r="B20" s="276"/>
      <c r="C20" s="276"/>
      <c r="D20" s="276"/>
    </row>
  </sheetData>
  <customSheetViews>
    <customSheetView guid="{D9078923-52ED-4967-96FA-D31D5B162594}" scale="75" showPageBreaks="1" printArea="1" showRuler="0">
      <selection activeCell="G57" sqref="G57:G5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5"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  <mergeCell ref="D6:D8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9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36"/>
  <sheetViews>
    <sheetView view="pageBreakPreview" zoomScale="75" zoomScaleNormal="75" workbookViewId="0">
      <selection activeCell="A3" sqref="A3:I3"/>
    </sheetView>
  </sheetViews>
  <sheetFormatPr baseColWidth="10" defaultRowHeight="12.75"/>
  <cols>
    <col min="1" max="1" width="40.5703125" customWidth="1"/>
    <col min="2" max="7" width="18.7109375" customWidth="1"/>
    <col min="8" max="8" width="20.85546875" customWidth="1"/>
    <col min="9" max="9" width="18.7109375" customWidth="1"/>
  </cols>
  <sheetData>
    <row r="1" spans="1:9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3" spans="1:9" ht="24.75" customHeight="1">
      <c r="A3" s="219" t="s">
        <v>175</v>
      </c>
      <c r="B3" s="219"/>
      <c r="C3" s="219"/>
      <c r="D3" s="219"/>
      <c r="E3" s="219"/>
      <c r="F3" s="219"/>
      <c r="G3" s="219"/>
      <c r="H3" s="219"/>
      <c r="I3" s="219"/>
    </row>
    <row r="4" spans="1:9" ht="13.5" thickBot="1">
      <c r="A4" s="2"/>
      <c r="B4" s="2"/>
      <c r="C4" s="2"/>
      <c r="D4" s="2"/>
      <c r="E4" s="2"/>
      <c r="F4" s="2"/>
    </row>
    <row r="5" spans="1:9" s="18" customFormat="1" ht="13.5" customHeight="1">
      <c r="A5" s="295" t="s">
        <v>61</v>
      </c>
      <c r="B5" s="292" t="s">
        <v>119</v>
      </c>
      <c r="C5" s="298" t="s">
        <v>109</v>
      </c>
      <c r="D5" s="299"/>
      <c r="E5" s="299"/>
      <c r="F5" s="300"/>
      <c r="G5" s="292" t="s">
        <v>121</v>
      </c>
      <c r="H5" s="292" t="s">
        <v>176</v>
      </c>
      <c r="I5" s="294" t="s">
        <v>122</v>
      </c>
    </row>
    <row r="6" spans="1:9" s="18" customFormat="1">
      <c r="A6" s="296"/>
      <c r="B6" s="287"/>
      <c r="C6" s="301"/>
      <c r="D6" s="302"/>
      <c r="E6" s="302"/>
      <c r="F6" s="303"/>
      <c r="G6" s="287"/>
      <c r="H6" s="287"/>
      <c r="I6" s="289"/>
    </row>
    <row r="7" spans="1:9" s="18" customFormat="1">
      <c r="A7" s="296"/>
      <c r="B7" s="287"/>
      <c r="C7" s="301"/>
      <c r="D7" s="302"/>
      <c r="E7" s="302"/>
      <c r="F7" s="303"/>
      <c r="G7" s="287"/>
      <c r="H7" s="287"/>
      <c r="I7" s="289"/>
    </row>
    <row r="8" spans="1:9" s="18" customFormat="1" ht="12.75" customHeight="1">
      <c r="A8" s="296"/>
      <c r="B8" s="287"/>
      <c r="C8" s="293" t="s">
        <v>146</v>
      </c>
      <c r="D8" s="293" t="s">
        <v>177</v>
      </c>
      <c r="E8" s="293" t="s">
        <v>62</v>
      </c>
      <c r="F8" s="293" t="s">
        <v>120</v>
      </c>
      <c r="G8" s="287"/>
      <c r="H8" s="287"/>
      <c r="I8" s="289"/>
    </row>
    <row r="9" spans="1:9" s="18" customFormat="1" ht="31.5" customHeight="1" thickBot="1">
      <c r="A9" s="297"/>
      <c r="B9" s="288"/>
      <c r="C9" s="288"/>
      <c r="D9" s="288"/>
      <c r="E9" s="288"/>
      <c r="F9" s="288"/>
      <c r="G9" s="288"/>
      <c r="H9" s="288"/>
      <c r="I9" s="290"/>
    </row>
    <row r="10" spans="1:9" s="19" customFormat="1" ht="30" customHeight="1">
      <c r="A10" s="71" t="s">
        <v>63</v>
      </c>
      <c r="B10" s="202">
        <v>22</v>
      </c>
      <c r="C10" s="202">
        <v>451870.51999999996</v>
      </c>
      <c r="D10" s="203">
        <v>455903.45414285711</v>
      </c>
      <c r="E10" s="203">
        <v>1402.26</v>
      </c>
      <c r="F10" s="203">
        <v>2351837.7180060614</v>
      </c>
      <c r="G10" s="203">
        <v>13</v>
      </c>
      <c r="H10" s="203">
        <v>107807454.17678666</v>
      </c>
      <c r="I10" s="204">
        <v>131779215</v>
      </c>
    </row>
    <row r="11" spans="1:9" s="19" customFormat="1" ht="14.1" customHeight="1">
      <c r="A11" s="71" t="s">
        <v>84</v>
      </c>
      <c r="B11" s="202">
        <v>8</v>
      </c>
      <c r="C11" s="202">
        <v>211017.90399999998</v>
      </c>
      <c r="D11" s="203">
        <v>14573.285</v>
      </c>
      <c r="E11" s="203">
        <v>0</v>
      </c>
      <c r="F11" s="203">
        <v>169591.56320000003</v>
      </c>
      <c r="G11" s="203">
        <v>0</v>
      </c>
      <c r="H11" s="203">
        <v>0</v>
      </c>
      <c r="I11" s="204"/>
    </row>
    <row r="12" spans="1:9" s="19" customFormat="1" ht="14.1" customHeight="1">
      <c r="A12" s="71" t="s">
        <v>95</v>
      </c>
      <c r="B12" s="202">
        <v>1</v>
      </c>
      <c r="C12" s="202">
        <v>378646</v>
      </c>
      <c r="D12" s="203">
        <v>21992</v>
      </c>
      <c r="E12" s="203">
        <v>28085.39</v>
      </c>
      <c r="F12" s="203">
        <v>8645.35</v>
      </c>
      <c r="G12" s="203">
        <v>1</v>
      </c>
      <c r="H12" s="203">
        <v>42439024</v>
      </c>
      <c r="I12" s="204">
        <v>41050000</v>
      </c>
    </row>
    <row r="13" spans="1:9" s="19" customFormat="1" ht="14.1" customHeight="1">
      <c r="A13" s="71" t="s">
        <v>64</v>
      </c>
      <c r="B13" s="202">
        <v>2</v>
      </c>
      <c r="C13" s="202">
        <v>109262.85</v>
      </c>
      <c r="D13" s="203">
        <v>10280.959999999999</v>
      </c>
      <c r="E13" s="203">
        <v>2733.78</v>
      </c>
      <c r="F13" s="203">
        <v>37691.83</v>
      </c>
      <c r="G13" s="203">
        <v>1</v>
      </c>
      <c r="H13" s="180">
        <v>2578770</v>
      </c>
      <c r="I13" s="180"/>
    </row>
    <row r="14" spans="1:9" s="19" customFormat="1" ht="14.1" customHeight="1">
      <c r="A14" s="71" t="s">
        <v>65</v>
      </c>
      <c r="B14" s="202">
        <v>8</v>
      </c>
      <c r="C14" s="202">
        <v>661525.91599999997</v>
      </c>
      <c r="D14" s="203">
        <v>132512.40100000001</v>
      </c>
      <c r="E14" s="203">
        <v>60714.82</v>
      </c>
      <c r="F14" s="203">
        <v>368737.58999999997</v>
      </c>
      <c r="G14" s="203">
        <v>2</v>
      </c>
      <c r="H14" s="203">
        <v>5289589.5</v>
      </c>
      <c r="I14" s="204">
        <v>9334311</v>
      </c>
    </row>
    <row r="15" spans="1:9" s="19" customFormat="1" ht="14.1" customHeight="1">
      <c r="A15" s="71" t="s">
        <v>101</v>
      </c>
      <c r="B15" s="202">
        <v>1</v>
      </c>
      <c r="C15" s="202">
        <v>17056</v>
      </c>
      <c r="D15" s="203">
        <v>13513</v>
      </c>
      <c r="E15" s="203">
        <v>82</v>
      </c>
      <c r="F15" s="203">
        <v>53954</v>
      </c>
      <c r="G15" s="203">
        <v>1</v>
      </c>
      <c r="H15" s="203">
        <v>5434140</v>
      </c>
      <c r="I15" s="204">
        <v>9659041</v>
      </c>
    </row>
    <row r="16" spans="1:9" s="19" customFormat="1" ht="14.1" customHeight="1">
      <c r="A16" s="71" t="s">
        <v>67</v>
      </c>
      <c r="B16" s="202">
        <v>7</v>
      </c>
      <c r="C16" s="202">
        <v>176256</v>
      </c>
      <c r="D16" s="203">
        <v>58815.03</v>
      </c>
      <c r="E16" s="203">
        <v>0</v>
      </c>
      <c r="F16" s="203">
        <v>403668.33</v>
      </c>
      <c r="G16" s="203">
        <v>4</v>
      </c>
      <c r="H16" s="204">
        <v>23987550.100000001</v>
      </c>
      <c r="I16" s="204">
        <v>31925518</v>
      </c>
    </row>
    <row r="17" spans="1:11" s="19" customFormat="1" ht="14.1" customHeight="1">
      <c r="A17" s="71" t="s">
        <v>68</v>
      </c>
      <c r="B17" s="202">
        <v>10</v>
      </c>
      <c r="C17" s="202">
        <v>3019.86</v>
      </c>
      <c r="D17" s="203">
        <v>27204.57</v>
      </c>
      <c r="E17" s="203">
        <v>0</v>
      </c>
      <c r="F17" s="203">
        <v>679310.04999999993</v>
      </c>
      <c r="G17" s="203">
        <v>2</v>
      </c>
      <c r="H17" s="203">
        <v>3997770.65</v>
      </c>
      <c r="I17" s="204">
        <v>5986792.4699999997</v>
      </c>
    </row>
    <row r="18" spans="1:11" s="19" customFormat="1" ht="14.1" customHeight="1">
      <c r="A18" s="71" t="s">
        <v>85</v>
      </c>
      <c r="B18" s="202">
        <v>25</v>
      </c>
      <c r="C18" s="202">
        <v>796701.29300000006</v>
      </c>
      <c r="D18" s="203">
        <v>59144.74</v>
      </c>
      <c r="E18" s="203"/>
      <c r="F18" s="203">
        <v>137493.94</v>
      </c>
      <c r="G18" s="203">
        <v>25</v>
      </c>
      <c r="H18" s="203">
        <v>81219089.25</v>
      </c>
      <c r="I18" s="204">
        <v>31847219</v>
      </c>
    </row>
    <row r="19" spans="1:11" s="19" customFormat="1" ht="14.1" customHeight="1">
      <c r="A19" s="71" t="s">
        <v>102</v>
      </c>
      <c r="B19" s="202">
        <v>7</v>
      </c>
      <c r="C19" s="202">
        <v>22286.560000000001</v>
      </c>
      <c r="D19" s="203">
        <v>42145.990000000005</v>
      </c>
      <c r="E19" s="203">
        <v>0</v>
      </c>
      <c r="F19" s="203">
        <v>267581.63</v>
      </c>
      <c r="G19" s="203">
        <v>2</v>
      </c>
      <c r="H19" s="203">
        <v>630441</v>
      </c>
      <c r="I19" s="204">
        <v>991909</v>
      </c>
    </row>
    <row r="20" spans="1:11" s="19" customFormat="1" ht="14.1" customHeight="1">
      <c r="A20" s="71" t="s">
        <v>71</v>
      </c>
      <c r="B20" s="202">
        <v>2</v>
      </c>
      <c r="C20" s="202">
        <v>189410.84</v>
      </c>
      <c r="D20" s="203">
        <v>0</v>
      </c>
      <c r="E20" s="203">
        <v>0</v>
      </c>
      <c r="F20" s="203">
        <v>46080.740000000005</v>
      </c>
      <c r="G20" s="203">
        <v>2</v>
      </c>
      <c r="H20" s="203">
        <v>5357552</v>
      </c>
      <c r="I20" s="204">
        <v>15907680</v>
      </c>
    </row>
    <row r="21" spans="1:11" s="19" customFormat="1" ht="14.1" customHeight="1">
      <c r="A21" s="71" t="s">
        <v>86</v>
      </c>
      <c r="B21" s="202">
        <v>2</v>
      </c>
      <c r="C21" s="202">
        <v>0</v>
      </c>
      <c r="D21" s="205">
        <v>0</v>
      </c>
      <c r="E21" s="203"/>
      <c r="F21" s="203">
        <v>60771.98</v>
      </c>
      <c r="G21" s="203">
        <v>2</v>
      </c>
      <c r="H21" s="203">
        <v>5633043.2300000004</v>
      </c>
      <c r="I21" s="204">
        <v>1224654</v>
      </c>
    </row>
    <row r="22" spans="1:11" s="19" customFormat="1" ht="14.1" customHeight="1">
      <c r="A22" s="71" t="s">
        <v>72</v>
      </c>
      <c r="B22" s="202">
        <v>4</v>
      </c>
      <c r="C22" s="202">
        <v>1000357.03</v>
      </c>
      <c r="D22" s="203">
        <v>373453.39</v>
      </c>
      <c r="E22" s="203">
        <v>0</v>
      </c>
      <c r="F22" s="203">
        <v>601895.72</v>
      </c>
      <c r="G22" s="203">
        <v>4</v>
      </c>
      <c r="H22" s="203">
        <v>110185846</v>
      </c>
      <c r="I22" s="204">
        <v>102923987.56999999</v>
      </c>
    </row>
    <row r="23" spans="1:11" s="19" customFormat="1" ht="14.1" customHeight="1">
      <c r="A23" s="71" t="s">
        <v>73</v>
      </c>
      <c r="B23" s="202">
        <v>4</v>
      </c>
      <c r="C23" s="202">
        <v>10669</v>
      </c>
      <c r="D23" s="203">
        <v>16012.420000000002</v>
      </c>
      <c r="E23" s="203">
        <v>34</v>
      </c>
      <c r="F23" s="203">
        <v>498356.67000000004</v>
      </c>
      <c r="G23" s="203">
        <v>2</v>
      </c>
      <c r="H23" s="205">
        <v>31087034</v>
      </c>
      <c r="I23" s="180">
        <v>2000000</v>
      </c>
    </row>
    <row r="24" spans="1:11" s="19" customFormat="1" ht="14.1" customHeight="1">
      <c r="A24" s="71" t="s">
        <v>88</v>
      </c>
      <c r="B24" s="202">
        <v>3</v>
      </c>
      <c r="C24" s="202">
        <v>96697.8</v>
      </c>
      <c r="D24" s="203">
        <v>8806.11</v>
      </c>
      <c r="E24" s="203">
        <v>0</v>
      </c>
      <c r="F24" s="203">
        <v>46288.1</v>
      </c>
      <c r="G24" s="203">
        <v>2</v>
      </c>
      <c r="H24" s="203">
        <v>10470485</v>
      </c>
      <c r="I24" s="204">
        <v>3811203</v>
      </c>
    </row>
    <row r="25" spans="1:11" s="19" customFormat="1" ht="14.1" customHeight="1">
      <c r="A25" s="71" t="s">
        <v>89</v>
      </c>
      <c r="B25" s="202">
        <v>6</v>
      </c>
      <c r="C25" s="202">
        <v>208693.90900000004</v>
      </c>
      <c r="D25" s="203">
        <v>26743.404999999999</v>
      </c>
      <c r="E25" s="203">
        <v>3529.78</v>
      </c>
      <c r="F25" s="203">
        <v>0</v>
      </c>
      <c r="G25" s="203">
        <v>7</v>
      </c>
      <c r="H25" s="206">
        <v>11577783</v>
      </c>
      <c r="I25" s="204">
        <v>12766000</v>
      </c>
    </row>
    <row r="26" spans="1:11" s="149" customFormat="1" ht="14.1" customHeight="1">
      <c r="A26" s="71" t="s">
        <v>74</v>
      </c>
      <c r="B26" s="202">
        <v>17</v>
      </c>
      <c r="C26" s="202">
        <v>616</v>
      </c>
      <c r="D26" s="203">
        <v>9482.3299999999981</v>
      </c>
      <c r="E26" s="203">
        <v>0</v>
      </c>
      <c r="F26" s="203">
        <v>1403156.5220000001</v>
      </c>
      <c r="G26" s="203">
        <v>10</v>
      </c>
      <c r="H26" s="203">
        <v>36835324.869999997</v>
      </c>
      <c r="I26" s="204">
        <v>8541840</v>
      </c>
    </row>
    <row r="27" spans="1:11" s="7" customFormat="1" ht="12.75" customHeight="1">
      <c r="A27" s="79"/>
      <c r="B27" s="81"/>
      <c r="C27" s="81"/>
      <c r="D27" s="81"/>
      <c r="E27" s="81"/>
      <c r="F27" s="82"/>
      <c r="G27" s="83"/>
      <c r="H27" s="83"/>
      <c r="I27" s="84"/>
    </row>
    <row r="28" spans="1:11" s="7" customFormat="1" ht="22.5" customHeight="1" thickBot="1">
      <c r="A28" s="80" t="s">
        <v>3</v>
      </c>
      <c r="B28" s="186">
        <f>SUM(B10:B27)</f>
        <v>129</v>
      </c>
      <c r="C28" s="186">
        <f t="shared" ref="C28:I28" si="0">SUM(C10:C27)</f>
        <v>4334087.4819999998</v>
      </c>
      <c r="D28" s="186">
        <f t="shared" si="0"/>
        <v>1270583.0851428572</v>
      </c>
      <c r="E28" s="186">
        <f t="shared" si="0"/>
        <v>96582.03</v>
      </c>
      <c r="F28" s="186">
        <f t="shared" si="0"/>
        <v>7135061.7332060616</v>
      </c>
      <c r="G28" s="186">
        <f t="shared" si="0"/>
        <v>80</v>
      </c>
      <c r="H28" s="186">
        <f t="shared" si="0"/>
        <v>484530896.77678668</v>
      </c>
      <c r="I28" s="187">
        <f t="shared" si="0"/>
        <v>409749370.04000002</v>
      </c>
    </row>
    <row r="30" spans="1:11" ht="12.75" customHeight="1">
      <c r="A30" s="221" t="s">
        <v>29</v>
      </c>
      <c r="B30" s="221"/>
      <c r="C30" s="192"/>
    </row>
    <row r="31" spans="1:11">
      <c r="A31" s="276"/>
      <c r="B31" s="276"/>
      <c r="C31" s="276"/>
      <c r="D31" s="276"/>
      <c r="E31" s="276"/>
    </row>
    <row r="32" spans="1:11">
      <c r="A32" s="273" t="s">
        <v>83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</row>
    <row r="33" spans="1:11" ht="12.75" customHeight="1">
      <c r="A33" s="291" t="s">
        <v>178</v>
      </c>
      <c r="B33" s="291"/>
      <c r="C33" s="291"/>
      <c r="D33" s="291"/>
      <c r="E33" s="291"/>
      <c r="F33" s="291"/>
      <c r="G33" s="291"/>
      <c r="H33" s="291"/>
      <c r="I33" s="291"/>
      <c r="J33" s="207"/>
      <c r="K33" s="207"/>
    </row>
    <row r="34" spans="1:11">
      <c r="A34" s="291"/>
      <c r="B34" s="291"/>
      <c r="C34" s="291"/>
      <c r="D34" s="291"/>
      <c r="E34" s="291"/>
      <c r="F34" s="291"/>
      <c r="G34" s="291"/>
      <c r="H34" s="291"/>
      <c r="I34" s="291"/>
      <c r="J34" s="207"/>
      <c r="K34" s="207"/>
    </row>
    <row r="35" spans="1:11">
      <c r="A35" s="291"/>
      <c r="B35" s="291"/>
      <c r="C35" s="291"/>
      <c r="D35" s="291"/>
      <c r="E35" s="291"/>
      <c r="F35" s="291"/>
      <c r="G35" s="291"/>
      <c r="H35" s="291"/>
      <c r="I35" s="291"/>
      <c r="J35" s="207"/>
      <c r="K35" s="207"/>
    </row>
    <row r="36" spans="1:1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</sheetData>
  <customSheetViews>
    <customSheetView guid="{D9078923-52ED-4967-96FA-D31D5B162594}" scale="75" showPageBreaks="1" printArea="1" showRuler="0">
      <selection activeCell="L25" sqref="L25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6"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  <mergeCell ref="A32:K32"/>
    <mergeCell ref="A33:I35"/>
    <mergeCell ref="A31:E31"/>
    <mergeCell ref="A30:B30"/>
    <mergeCell ref="A3:I3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4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8.1 </vt:lpstr>
      <vt:lpstr>8.2</vt:lpstr>
      <vt:lpstr>8.3</vt:lpstr>
      <vt:lpstr>8.4 </vt:lpstr>
      <vt:lpstr>8.5</vt:lpstr>
      <vt:lpstr>8.6</vt:lpstr>
      <vt:lpstr>8.7 </vt:lpstr>
      <vt:lpstr>8.8 </vt:lpstr>
      <vt:lpstr>8.9</vt:lpstr>
      <vt:lpstr>8.10</vt:lpstr>
      <vt:lpstr>8.11</vt:lpstr>
      <vt:lpstr>8.12 </vt:lpstr>
      <vt:lpstr>8.13</vt:lpstr>
      <vt:lpstr>'8.1 '!Área_de_impresión</vt:lpstr>
      <vt:lpstr>'8.10'!Área_de_impresión</vt:lpstr>
      <vt:lpstr>'8.11'!Área_de_impresión</vt:lpstr>
      <vt:lpstr>'8.12 '!Área_de_impresión</vt:lpstr>
      <vt:lpstr>'8.13'!Área_de_impresión</vt:lpstr>
      <vt:lpstr>'8.2'!Área_de_impresión</vt:lpstr>
      <vt:lpstr>'8.3'!Área_de_impresión</vt:lpstr>
      <vt:lpstr>'8.4 '!Área_de_impresión</vt:lpstr>
      <vt:lpstr>'8.5'!Área_de_impresión</vt:lpstr>
      <vt:lpstr>'8.7 '!Área_de_impresión</vt:lpstr>
      <vt:lpstr>'8.8 '!Área_de_impresión</vt:lpstr>
      <vt:lpstr>'8.9'!Área_de_impresión</vt:lpstr>
    </vt:vector>
  </TitlesOfParts>
  <Company>MARM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MJTorre</dc:creator>
  <cp:lastModifiedBy>jlopezperez</cp:lastModifiedBy>
  <cp:lastPrinted>2016-10-03T06:36:23Z</cp:lastPrinted>
  <dcterms:created xsi:type="dcterms:W3CDTF">2011-05-17T12:15:53Z</dcterms:created>
  <dcterms:modified xsi:type="dcterms:W3CDTF">2016-10-03T06:42:29Z</dcterms:modified>
</cp:coreProperties>
</file>